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showInkAnnotation="0"/>
  <xr:revisionPtr revIDLastSave="69" documentId="11_F8F135CFCA6C817D4C5D8EF735869233AF09D778" xr6:coauthVersionLast="45" xr6:coauthVersionMax="45" xr10:uidLastSave="{F4B1BB04-B4F8-4D86-88A3-E9F4B43A7AF4}"/>
  <bookViews>
    <workbookView xWindow="-98" yWindow="-98" windowWidth="20715" windowHeight="13875" tabRatio="662" xr2:uid="{00000000-000D-0000-FFFF-FFFF00000000}"/>
  </bookViews>
  <sheets>
    <sheet name="1-questionnaire" sheetId="7" r:id="rId1"/>
    <sheet name="2-Project Experiences" sheetId="4" r:id="rId2"/>
    <sheet name="Check" sheetId="5" state="hidden" r:id="rId3"/>
  </sheets>
  <definedNames>
    <definedName name="_xlnm._FilterDatabase" localSheetId="1" hidden="1">'2-Project Experiences'!$E$6:$Q$107</definedName>
    <definedName name="_xlnm.Print_Area" localSheetId="0">'1-questionnaire'!$B$1:$X$119</definedName>
    <definedName name="_xlnm.Print_Area" localSheetId="1">'2-Project Experiences'!$B$1:$S$108</definedName>
    <definedName name="_xlnm.Print_Titles" localSheetId="0">'1-questionnaire'!$1:$1</definedName>
    <definedName name="_xlnm.Print_Titles" localSheetId="1">'2-Project Experiences'!$6:$7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7" l="1"/>
  <c r="N26" i="7" l="1"/>
  <c r="N25" i="7"/>
  <c r="S64" i="7" l="1"/>
  <c r="I64" i="7"/>
  <c r="V63" i="7" s="1"/>
  <c r="U58" i="7"/>
  <c r="R58" i="7"/>
  <c r="O58" i="7"/>
  <c r="L58" i="7"/>
  <c r="I56" i="7"/>
  <c r="I57" i="7"/>
  <c r="I55" i="7"/>
  <c r="W49" i="7"/>
  <c r="V62" i="7" l="1"/>
  <c r="V64" i="7" s="1"/>
  <c r="L62" i="7"/>
  <c r="L63" i="7"/>
  <c r="I58" i="7"/>
  <c r="L64" i="7" l="1"/>
</calcChain>
</file>

<file path=xl/sharedStrings.xml><?xml version="1.0" encoding="utf-8"?>
<sst xmlns="http://schemas.openxmlformats.org/spreadsheetml/2006/main" count="680" uniqueCount="355">
  <si>
    <t xml:space="preserve"> Company Name (Full)</t>
    <phoneticPr fontId="1" type="noConversion"/>
  </si>
  <si>
    <t>Address of  Headquarter</t>
    <phoneticPr fontId="1" type="noConversion"/>
  </si>
  <si>
    <t>Type</t>
    <phoneticPr fontId="1" type="noConversion"/>
  </si>
  <si>
    <t>Category</t>
    <phoneticPr fontId="1" type="noConversion"/>
  </si>
  <si>
    <t>Total</t>
    <phoneticPr fontId="1" type="noConversion"/>
  </si>
  <si>
    <t>Admin</t>
    <phoneticPr fontId="1" type="noConversion"/>
  </si>
  <si>
    <t>Engineer</t>
    <phoneticPr fontId="1" type="noConversion"/>
  </si>
  <si>
    <t>Etc</t>
    <phoneticPr fontId="1" type="noConversion"/>
  </si>
  <si>
    <t>Head Quarter</t>
    <phoneticPr fontId="1" type="noConversion"/>
  </si>
  <si>
    <t>Project Site</t>
    <phoneticPr fontId="1" type="noConversion"/>
  </si>
  <si>
    <t>Country</t>
    <phoneticPr fontId="1" type="noConversion"/>
  </si>
  <si>
    <t>Ratio</t>
    <phoneticPr fontId="1" type="noConversion"/>
  </si>
  <si>
    <t>Local</t>
    <phoneticPr fontId="1" type="noConversion"/>
  </si>
  <si>
    <t>Foreign</t>
    <phoneticPr fontId="1" type="noConversion"/>
  </si>
  <si>
    <t>Office Address</t>
    <phoneticPr fontId="1" type="noConversion"/>
  </si>
  <si>
    <t>Grade</t>
    <phoneticPr fontId="1" type="noConversion"/>
  </si>
  <si>
    <t>Unit</t>
    <phoneticPr fontId="1" type="noConversion"/>
  </si>
  <si>
    <t>Net Profit</t>
    <phoneticPr fontId="1" type="noConversion"/>
  </si>
  <si>
    <t>Revenue</t>
    <phoneticPr fontId="1" type="noConversion"/>
  </si>
  <si>
    <t>Total Equity</t>
    <phoneticPr fontId="1" type="noConversion"/>
  </si>
  <si>
    <t>Assets</t>
    <phoneticPr fontId="1" type="noConversion"/>
  </si>
  <si>
    <t>Liabilities</t>
    <phoneticPr fontId="1" type="noConversion"/>
  </si>
  <si>
    <t>Current</t>
    <phoneticPr fontId="1" type="noConversion"/>
  </si>
  <si>
    <t>Non-current</t>
    <phoneticPr fontId="1" type="noConversion"/>
  </si>
  <si>
    <t>6.  Project Experience</t>
    <phoneticPr fontId="1" type="noConversion"/>
  </si>
  <si>
    <t>Scope of Work</t>
    <phoneticPr fontId="1" type="noConversion"/>
  </si>
  <si>
    <t>ISO 9001</t>
    <phoneticPr fontId="1" type="noConversion"/>
  </si>
  <si>
    <t>ISO 14001</t>
    <phoneticPr fontId="1" type="noConversion"/>
  </si>
  <si>
    <t>OHSAS 18001</t>
    <phoneticPr fontId="1" type="noConversion"/>
  </si>
  <si>
    <t>ISO 26001</t>
    <phoneticPr fontId="1" type="noConversion"/>
  </si>
  <si>
    <t>ISO 50001</t>
    <phoneticPr fontId="1" type="noConversion"/>
  </si>
  <si>
    <t>Status</t>
    <phoneticPr fontId="1" type="noConversion"/>
  </si>
  <si>
    <t>Project Name</t>
    <phoneticPr fontId="1" type="noConversion"/>
  </si>
  <si>
    <t>Project Owner
(End User)</t>
    <phoneticPr fontId="1" type="noConversion"/>
  </si>
  <si>
    <t>No</t>
    <phoneticPr fontId="1" type="noConversion"/>
  </si>
  <si>
    <t>Type of
Project</t>
    <phoneticPr fontId="1" type="noConversion"/>
  </si>
  <si>
    <t>Type of
Contract</t>
    <phoneticPr fontId="1" type="noConversion"/>
  </si>
  <si>
    <t xml:space="preserve">Date of Submission : </t>
    <phoneticPr fontId="1" type="noConversion"/>
  </si>
  <si>
    <t>Owner</t>
  </si>
  <si>
    <t>Ongoing</t>
  </si>
  <si>
    <t>Completed</t>
  </si>
  <si>
    <t>Branch / Local Corp.</t>
    <phoneticPr fontId="1" type="noConversion"/>
  </si>
  <si>
    <t>No. of Staffs</t>
    <phoneticPr fontId="1" type="noConversion"/>
  </si>
  <si>
    <t>Approval Year</t>
    <phoneticPr fontId="1" type="noConversion"/>
  </si>
  <si>
    <t>Work Scopes</t>
    <phoneticPr fontId="1" type="noConversion"/>
  </si>
  <si>
    <t>Est. Year</t>
    <phoneticPr fontId="1" type="noConversion"/>
  </si>
  <si>
    <t>Approval Year</t>
    <phoneticPr fontId="1" type="noConversion"/>
  </si>
  <si>
    <t>Issuing Organization</t>
    <phoneticPr fontId="1" type="noConversion"/>
  </si>
  <si>
    <t>Year of Issue</t>
    <phoneticPr fontId="1" type="noConversion"/>
  </si>
  <si>
    <t>Work Scopes (Category)</t>
    <phoneticPr fontId="1" type="noConversion"/>
  </si>
  <si>
    <t>ETC (IF ANY)</t>
    <phoneticPr fontId="1" type="noConversion"/>
  </si>
  <si>
    <t>Client
(Main Contractor)</t>
    <phoneticPr fontId="1" type="noConversion"/>
  </si>
  <si>
    <t>from</t>
    <phoneticPr fontId="1" type="noConversion"/>
  </si>
  <si>
    <t>to</t>
    <phoneticPr fontId="1" type="noConversion"/>
  </si>
  <si>
    <t>Period (Month/Yesr)</t>
    <phoneticPr fontId="1" type="noConversion"/>
  </si>
  <si>
    <r>
      <t xml:space="preserve">Portion in Sales </t>
    </r>
    <r>
      <rPr>
        <sz val="6"/>
        <color theme="1"/>
        <rFont val="Times New Roman"/>
        <family val="1"/>
      </rPr>
      <t>(%)</t>
    </r>
    <phoneticPr fontId="1" type="noConversion"/>
  </si>
  <si>
    <t>Worker (Own)</t>
    <phoneticPr fontId="1" type="noConversion"/>
  </si>
  <si>
    <r>
      <rPr>
        <sz val="8"/>
        <color theme="1"/>
        <rFont val="바탕"/>
        <family val="1"/>
        <charset val="129"/>
      </rPr>
      <t>╔═</t>
    </r>
    <r>
      <rPr>
        <sz val="8"/>
        <color theme="1"/>
        <rFont val="Times New Roman"/>
        <family val="1"/>
      </rPr>
      <t xml:space="preserve">                     Staff                     </t>
    </r>
    <r>
      <rPr>
        <sz val="8"/>
        <color theme="1"/>
        <rFont val="바탕"/>
        <family val="1"/>
        <charset val="129"/>
      </rPr>
      <t>═╗</t>
    </r>
    <phoneticPr fontId="1" type="noConversion"/>
  </si>
  <si>
    <t>Contract Amount
(USD Mil.)</t>
    <phoneticPr fontId="1" type="noConversion"/>
  </si>
  <si>
    <t>6.2. Please briefly provide us all of the project information that you've executed in the recent five (5) years.</t>
    <phoneticPr fontId="1" type="noConversion"/>
  </si>
  <si>
    <r>
      <t>Final Objectives</t>
    </r>
    <r>
      <rPr>
        <sz val="6"/>
        <color theme="1"/>
        <rFont val="Times New Roman"/>
        <family val="1"/>
      </rPr>
      <t xml:space="preserve">
(Type of Facilities)</t>
    </r>
    <phoneticPr fontId="1" type="noConversion"/>
  </si>
  <si>
    <t xml:space="preserve">Company Name : </t>
    <phoneticPr fontId="1" type="noConversion"/>
  </si>
  <si>
    <t>Mother Company (Group)</t>
  </si>
  <si>
    <t>DP Info</t>
  </si>
  <si>
    <t>Bank Guarantee available</t>
  </si>
  <si>
    <t>Owner (Public Sector)</t>
    <phoneticPr fontId="1" type="noConversion"/>
  </si>
  <si>
    <t>Yes</t>
    <phoneticPr fontId="18" type="noConversion"/>
  </si>
  <si>
    <t>O</t>
    <phoneticPr fontId="18" type="noConversion"/>
  </si>
  <si>
    <t>Main Contractor</t>
    <phoneticPr fontId="1" type="noConversion"/>
  </si>
  <si>
    <t>Public</t>
  </si>
  <si>
    <t>Competitive Bid</t>
    <phoneticPr fontId="1" type="noConversion"/>
  </si>
  <si>
    <t>Residential Building</t>
  </si>
  <si>
    <t>Affiliate(Sister) Company</t>
  </si>
  <si>
    <t>Professional CEO</t>
  </si>
  <si>
    <t>Branch Office</t>
  </si>
  <si>
    <t>Experian</t>
  </si>
  <si>
    <t>Insurance Company Bond available</t>
  </si>
  <si>
    <t>Owner (Private Sector)</t>
    <phoneticPr fontId="1" type="noConversion"/>
  </si>
  <si>
    <t>No</t>
    <phoneticPr fontId="18" type="noConversion"/>
  </si>
  <si>
    <t>X</t>
    <phoneticPr fontId="18" type="noConversion"/>
  </si>
  <si>
    <t>Sub Contractor</t>
    <phoneticPr fontId="1" type="noConversion"/>
  </si>
  <si>
    <t>Private</t>
  </si>
  <si>
    <t>Private contract</t>
    <phoneticPr fontId="1" type="noConversion"/>
  </si>
  <si>
    <t>Medical Facilities</t>
  </si>
  <si>
    <t>Subsidiary Company</t>
  </si>
  <si>
    <t>Local Corp</t>
  </si>
  <si>
    <t>D&amp;B</t>
  </si>
  <si>
    <t>Not available</t>
  </si>
  <si>
    <t>EPC Contractor (International Major)</t>
    <phoneticPr fontId="1" type="noConversion"/>
  </si>
  <si>
    <t>Etc.</t>
    <phoneticPr fontId="1" type="noConversion"/>
  </si>
  <si>
    <t>Office Facilities</t>
  </si>
  <si>
    <t>ETC</t>
  </si>
  <si>
    <t>Nice</t>
  </si>
  <si>
    <t>EPC Contractor (Local Major)</t>
    <phoneticPr fontId="1" type="noConversion"/>
  </si>
  <si>
    <t>Exhibition Building</t>
  </si>
  <si>
    <t>BASIS</t>
  </si>
  <si>
    <t>Local Contractor (small and medium-size)</t>
    <phoneticPr fontId="1" type="noConversion"/>
  </si>
  <si>
    <t>Commercial Building</t>
  </si>
  <si>
    <t>ETC (Please fill in the remark.)</t>
    <phoneticPr fontId="18" type="noConversion"/>
  </si>
  <si>
    <t>Individual</t>
    <phoneticPr fontId="1" type="noConversion"/>
  </si>
  <si>
    <t>Sports Facility</t>
  </si>
  <si>
    <t>Architecture ETC</t>
  </si>
  <si>
    <t>Road</t>
  </si>
  <si>
    <t>Harbor</t>
  </si>
  <si>
    <t>Airport</t>
  </si>
  <si>
    <t>Railway</t>
  </si>
  <si>
    <t>Environment Facilities</t>
  </si>
  <si>
    <t>Civil ETC</t>
  </si>
  <si>
    <t>Hydroelectric Power Plant</t>
  </si>
  <si>
    <t>Substation</t>
  </si>
  <si>
    <t>Transmission/Distribution</t>
  </si>
  <si>
    <t>Thermal Power Plant</t>
  </si>
  <si>
    <t>Nuclear Power Plant</t>
  </si>
  <si>
    <t>Power Plant ETC</t>
  </si>
  <si>
    <t>Oil &amp; Gas Facilities</t>
  </si>
  <si>
    <t>Oil &amp; Gas Storage Facilities</t>
  </si>
  <si>
    <t>Oil &amp; Gas Pipelines</t>
  </si>
  <si>
    <t>Iron Mill Plant</t>
  </si>
  <si>
    <t>Plant ETC</t>
  </si>
  <si>
    <r>
      <rPr>
        <b/>
        <sz val="8"/>
        <color theme="10"/>
        <rFont val="맑은 고딕"/>
        <family val="3"/>
        <charset val="129"/>
      </rPr>
      <t>☞</t>
    </r>
    <r>
      <rPr>
        <b/>
        <sz val="8"/>
        <color theme="10"/>
        <rFont val="Times New Roman"/>
        <family val="1"/>
      </rPr>
      <t xml:space="preserve"> </t>
    </r>
    <r>
      <rPr>
        <b/>
        <u/>
        <sz val="8"/>
        <color theme="10"/>
        <rFont val="Times New Roman"/>
        <family val="1"/>
      </rPr>
      <t>Click here to move to the 1st sheet to complete questionnaire.</t>
    </r>
    <phoneticPr fontId="1" type="noConversion"/>
  </si>
  <si>
    <t>Position</t>
    <phoneticPr fontId="1" type="noConversion"/>
  </si>
  <si>
    <t>Main Contractor</t>
    <phoneticPr fontId="1" type="noConversion"/>
  </si>
  <si>
    <t>Subcontractor</t>
    <phoneticPr fontId="1" type="noConversion"/>
  </si>
  <si>
    <t>Location</t>
    <phoneticPr fontId="1" type="noConversion"/>
  </si>
  <si>
    <t>Oversea</t>
    <phoneticPr fontId="1" type="noConversion"/>
  </si>
  <si>
    <t>Client(Company) Name</t>
    <phoneticPr fontId="1" type="noConversion"/>
  </si>
  <si>
    <t>1. General Information of your company</t>
    <phoneticPr fontId="1" type="noConversion"/>
  </si>
  <si>
    <t>4.3. Nationality of Wokers</t>
    <phoneticPr fontId="1" type="noConversion"/>
  </si>
  <si>
    <t>4.3.1. Nationality of Foreign Workers</t>
    <phoneticPr fontId="1" type="noConversion"/>
  </si>
  <si>
    <t>4. Experience</t>
    <phoneticPr fontId="1" type="noConversion"/>
  </si>
  <si>
    <t>Projects Name</t>
    <phoneticPr fontId="1" type="noConversion"/>
  </si>
  <si>
    <t>Your Position</t>
    <phoneticPr fontId="1" type="noConversion"/>
  </si>
  <si>
    <t>Contract Value(in Mil US$)</t>
    <phoneticPr fontId="1" type="noConversion"/>
  </si>
  <si>
    <t>Client</t>
    <phoneticPr fontId="1" type="noConversion"/>
  </si>
  <si>
    <t>5. Spectial Note</t>
    <phoneticPr fontId="1" type="noConversion"/>
  </si>
  <si>
    <t>* Example of Client : Aramco, KNPC and any other major public / private owners.</t>
    <phoneticPr fontId="1" type="noConversion"/>
  </si>
  <si>
    <t>* Example of Major EPC Company : Tecnicas Reunidas, Fluor, Saipem, JGC, Technip, and any other international major EPC companies.</t>
  </si>
  <si>
    <r>
      <t xml:space="preserve">    </t>
    </r>
    <r>
      <rPr>
        <b/>
        <sz val="8"/>
        <color theme="8"/>
        <rFont val="맑은 고딕"/>
        <family val="2"/>
        <charset val="129"/>
      </rPr>
      <t>☞</t>
    </r>
    <r>
      <rPr>
        <b/>
        <sz val="8"/>
        <color theme="8"/>
        <rFont val="Times New Roman"/>
        <family val="1"/>
      </rPr>
      <t xml:space="preserve"> </t>
    </r>
    <r>
      <rPr>
        <b/>
        <u/>
        <sz val="8"/>
        <color theme="8"/>
        <rFont val="Times New Roman"/>
        <family val="1"/>
      </rPr>
      <t>Click here to move to the 2nd sheet for this content.</t>
    </r>
    <phoneticPr fontId="1" type="noConversion"/>
  </si>
  <si>
    <r>
      <rPr>
        <sz val="9"/>
        <color theme="1"/>
        <rFont val="바탕"/>
        <family val="1"/>
        <charset val="129"/>
      </rPr>
      <t>※</t>
    </r>
    <r>
      <rPr>
        <sz val="9"/>
        <color theme="1"/>
        <rFont val="Times New Roman"/>
        <family val="1"/>
      </rPr>
      <t xml:space="preserve"> Please briefly provide us all of the project information that you've executed in the recent five (5) years.</t>
    </r>
    <phoneticPr fontId="1" type="noConversion"/>
  </si>
  <si>
    <t>Name</t>
    <phoneticPr fontId="1" type="noConversion"/>
  </si>
  <si>
    <t>* Please mark "Yes or No" on the standard you've obtained</t>
    <phoneticPr fontId="1" type="noConversion"/>
  </si>
  <si>
    <t>Nationality</t>
    <phoneticPr fontId="1" type="noConversion"/>
  </si>
  <si>
    <r>
      <t xml:space="preserve">CEO
</t>
    </r>
    <r>
      <rPr>
        <sz val="7"/>
        <color theme="1"/>
        <rFont val="Times New Roman"/>
        <family val="1"/>
      </rPr>
      <t>(TOP position)</t>
    </r>
    <phoneticPr fontId="1" type="noConversion"/>
  </si>
  <si>
    <t>special background</t>
    <phoneticPr fontId="1" type="noConversion"/>
  </si>
  <si>
    <t>2. Business</t>
    <phoneticPr fontId="1" type="noConversion"/>
  </si>
  <si>
    <r>
      <rPr>
        <sz val="8"/>
        <color theme="1"/>
        <rFont val="바탕"/>
        <family val="1"/>
        <charset val="129"/>
      </rPr>
      <t>╔</t>
    </r>
    <r>
      <rPr>
        <sz val="8"/>
        <color theme="1"/>
        <rFont val="Times New Roman"/>
        <family val="1"/>
      </rPr>
      <t xml:space="preserve"> not provided by manpower supplier</t>
    </r>
    <phoneticPr fontId="1" type="noConversion"/>
  </si>
  <si>
    <t>3. Employment status</t>
    <phoneticPr fontId="1" type="noConversion"/>
  </si>
  <si>
    <t>3.1 Type and place of employment</t>
    <phoneticPr fontId="1" type="noConversion"/>
  </si>
  <si>
    <t>3.2. Nationality of Staffs (Admin + Engineer)</t>
    <phoneticPr fontId="1" type="noConversion"/>
  </si>
  <si>
    <t>3.2.1. Nationality of Foreign Staffs</t>
    <phoneticPr fontId="1" type="noConversion"/>
  </si>
  <si>
    <t>Financial
Year</t>
    <phoneticPr fontId="1" type="noConversion"/>
  </si>
  <si>
    <t>US Dollars</t>
    <phoneticPr fontId="1" type="noConversion"/>
  </si>
  <si>
    <t>a.</t>
    <phoneticPr fontId="1" type="noConversion"/>
  </si>
  <si>
    <t>b.</t>
    <phoneticPr fontId="1" type="noConversion"/>
  </si>
  <si>
    <t>c.</t>
    <phoneticPr fontId="1" type="noConversion"/>
  </si>
  <si>
    <t>d.</t>
    <phoneticPr fontId="1" type="noConversion"/>
  </si>
  <si>
    <t>Equipment List</t>
    <phoneticPr fontId="1" type="noConversion"/>
  </si>
  <si>
    <t>e.</t>
    <phoneticPr fontId="1" type="noConversion"/>
  </si>
  <si>
    <t>6. Required Document to be Attached</t>
    <phoneticPr fontId="1" type="noConversion"/>
  </si>
  <si>
    <t>1.1. Financial Balance Sheet (in US $)</t>
    <phoneticPr fontId="1" type="noConversion"/>
  </si>
  <si>
    <t>2.1. Main Business Fields (Main Work Scope)</t>
    <phoneticPr fontId="1" type="noConversion"/>
  </si>
  <si>
    <t>Business Fields</t>
    <phoneticPr fontId="1" type="noConversion"/>
  </si>
  <si>
    <t>Work Scope</t>
    <phoneticPr fontId="1" type="noConversion"/>
  </si>
  <si>
    <t>2.3. Main Clients Portion (Generally based on your sales amount)</t>
    <phoneticPr fontId="1" type="noConversion"/>
  </si>
  <si>
    <t>Description (Work scope)</t>
    <phoneticPr fontId="1" type="noConversion"/>
  </si>
  <si>
    <t>5.1. Local Corporation / Factory / Other Facility</t>
    <phoneticPr fontId="1" type="noConversion"/>
  </si>
  <si>
    <t>5.2. Approval Status of Major Client's Registration or Major EPC's Registration</t>
    <phoneticPr fontId="1" type="noConversion"/>
  </si>
  <si>
    <t>5.4. International Standardization</t>
    <phoneticPr fontId="1" type="noConversion"/>
  </si>
  <si>
    <t>1.2. Office Pictures (Reference needed to visit your office)</t>
    <phoneticPr fontId="1" type="noConversion"/>
  </si>
  <si>
    <t>Inside your office</t>
    <phoneticPr fontId="1" type="noConversion"/>
  </si>
  <si>
    <t>External your building</t>
    <phoneticPr fontId="1" type="noConversion"/>
  </si>
  <si>
    <t>Website Address</t>
    <phoneticPr fontId="1" type="noConversion"/>
  </si>
  <si>
    <t>Domestic</t>
    <phoneticPr fontId="1" type="noConversion"/>
  </si>
  <si>
    <t>Name</t>
    <phoneticPr fontId="1" type="noConversion"/>
  </si>
  <si>
    <t xml:space="preserve"> General Contractor     Engineering Contractor     EPC     PMC     Owner's Engineer</t>
  </si>
  <si>
    <t>http://www.summumcorp.com/en/en-summum-projects/</t>
  </si>
  <si>
    <t>BECHTEL</t>
  </si>
  <si>
    <t>ARENDAL</t>
  </si>
  <si>
    <t>COBRA</t>
  </si>
  <si>
    <t>PETROPERU</t>
  </si>
  <si>
    <t>ECOPETROL</t>
  </si>
  <si>
    <t>PEMEX</t>
  </si>
  <si>
    <t>OXY</t>
  </si>
  <si>
    <t>Yes</t>
  </si>
  <si>
    <t>CENIT</t>
  </si>
  <si>
    <t>Not applicable</t>
  </si>
  <si>
    <t>COLOMBIA</t>
  </si>
  <si>
    <t>MAIN CONTRACTOR</t>
  </si>
  <si>
    <t>MEXICO</t>
  </si>
  <si>
    <t>ENGINEERING SUBCONTRACTOR</t>
  </si>
  <si>
    <t>PEMEX / COBRA</t>
  </si>
  <si>
    <t>BRANCH</t>
  </si>
  <si>
    <t>PERU</t>
  </si>
  <si>
    <t>Lago Victoria 74, Col. Granada, CP 11520, Mexico City</t>
  </si>
  <si>
    <t>Engineering Subcontractor</t>
  </si>
  <si>
    <t>Main Engineering Contractor</t>
  </si>
  <si>
    <t>Project Management Consultant</t>
  </si>
  <si>
    <t>Colombia</t>
  </si>
  <si>
    <t>Support of ECOPETROL's Project Management Team</t>
  </si>
  <si>
    <t>Main Contractor</t>
  </si>
  <si>
    <t>ECOPETROL S.A.</t>
  </si>
  <si>
    <t>Support of CENIT's Project Management Team</t>
  </si>
  <si>
    <t>EPC "Energy &amp; Steam"</t>
  </si>
  <si>
    <t>EPC for new 40 MW power plant and 800 klb of steam</t>
  </si>
  <si>
    <t>Conceptual, Basic, and Detail Engineering for Oil&amp;Gas facilities</t>
  </si>
  <si>
    <t>CEPSA</t>
  </si>
  <si>
    <t>CHEVRON</t>
  </si>
  <si>
    <t>Manzanillo Power Plant Revamp</t>
  </si>
  <si>
    <t>COMISIÓN FEDERAL DE ELECTRICIDAD (CFE)</t>
  </si>
  <si>
    <t>Sub Contractor</t>
  </si>
  <si>
    <t>Technical inspection of the Termozipa Power Plant (Coal fired)</t>
  </si>
  <si>
    <t>Emissions Reduction of a Coal-fired Power Plant</t>
  </si>
  <si>
    <t>EMGESA S.A. ESP</t>
  </si>
  <si>
    <t>Master Services Agreement</t>
  </si>
  <si>
    <t>FRONTERA ENERGY</t>
  </si>
  <si>
    <t>META PETROLEUM CORP</t>
  </si>
  <si>
    <t>Conceptual, Basic, and Detail Engineering for pumping and storage stations</t>
  </si>
  <si>
    <t>OLEODUCTO CENTRAL, S.A.</t>
  </si>
  <si>
    <t>Conceptual, Basic, and Detail Engineering for offshore platforms</t>
  </si>
  <si>
    <t>PACIFIC STRATUS ENERGY S.A. SUCURSAL DEL PERU</t>
  </si>
  <si>
    <t>PMC for Palm Oil Storage Facility</t>
  </si>
  <si>
    <t>PMC services for the construction of a palm oil storage facility</t>
  </si>
  <si>
    <t>PALERMO TANKS S.A.S.</t>
  </si>
  <si>
    <t>PMC for the Revamp of the Talara Refinery</t>
  </si>
  <si>
    <t>PETROPERU S.A.</t>
  </si>
  <si>
    <t>Conceptual, Basic, and Detail Engineering for gas compression stations</t>
  </si>
  <si>
    <t>PROMIGAS S.A. E.S.P.</t>
  </si>
  <si>
    <t>Conceptual, Basic, and Detail Engineering for "La Pampilla" refinery</t>
  </si>
  <si>
    <t>PMC services for the revamp of the Talara refinery</t>
  </si>
  <si>
    <t>REPSOL</t>
  </si>
  <si>
    <t>SAVIA PERU S.A.</t>
  </si>
  <si>
    <t>Supervision of the offshore platforms revamp</t>
  </si>
  <si>
    <t>PMC for Oil Storage Terminals</t>
  </si>
  <si>
    <t>PMC services for Central and North oil storage terminals</t>
  </si>
  <si>
    <t>TERMINALES DEL PERU</t>
  </si>
  <si>
    <t>Mexico</t>
  </si>
  <si>
    <t>Urea Plants Revamp</t>
  </si>
  <si>
    <t>Detail Engineering for the revamp of (2) Urea Plants and auxiliary facilities</t>
  </si>
  <si>
    <t>PMI COMERCIO INTERNACIONAL (PEMEX)</t>
  </si>
  <si>
    <t>Tula Power Plant Revamp</t>
  </si>
  <si>
    <t>Detail Engineering for the Revamp of a 200 MW C.C. Power Plant</t>
  </si>
  <si>
    <t>FCC Minatitlan Revamp</t>
  </si>
  <si>
    <t>Detail Engineering for the revamp of an FCC unit at Minatitlan refinery</t>
  </si>
  <si>
    <t>Chichimene Gas Recovery Facility</t>
  </si>
  <si>
    <t>Detailed Engineering for liquids recovery from flare gas</t>
  </si>
  <si>
    <t>MORELCO</t>
  </si>
  <si>
    <t>Detail Engineering for the revamp of a 1430 MW C.C. Power Plant</t>
  </si>
  <si>
    <t>Optimization of surface facilities at Ebano field</t>
  </si>
  <si>
    <t>DS Servicios Petroleros, S.A. de C.V.</t>
  </si>
  <si>
    <t>Engineering services for the maintenance of offshore platforms</t>
  </si>
  <si>
    <t>GRAÑA Y MONTERO</t>
  </si>
  <si>
    <t>Established Year</t>
  </si>
  <si>
    <t>Recent Sales Amount (Revenue)</t>
  </si>
  <si>
    <t>Google Map Link (in the nation to meet)</t>
  </si>
  <si>
    <t>https://goo.gl/maps/bnjJtjPbe1bb3Wq56</t>
  </si>
  <si>
    <t>2.2. Percentage of your Business type (Generally based on your sales amount (Revenue))</t>
  </si>
  <si>
    <t>4.2. Major Projects (3 representative your company's experiences)</t>
  </si>
  <si>
    <t>On-going Projects amounts</t>
  </si>
  <si>
    <t>Projects value(Total in Millions US dolllars)</t>
  </si>
  <si>
    <t>Project Detail and your Work Scope</t>
  </si>
  <si>
    <t>Av. Camino Real 390 – Oficina 601 inside of Mall</t>
  </si>
  <si>
    <t>This questionnaire is purposed only for evaluation if your company is suitable for this program or not, and any information collected will be considered as confidential. Please refer to the questions, and fill in the yellow-colored blank.</t>
  </si>
  <si>
    <t>Number of  Local Offices</t>
  </si>
  <si>
    <t>Address of  Local Office</t>
  </si>
  <si>
    <t>4.1. On-going Projects</t>
  </si>
  <si>
    <t>64.630.950</t>
  </si>
  <si>
    <t xml:space="preserve">PEMEX PAQUETE 1 </t>
  </si>
  <si>
    <t>Consulting services/Engineering services/EPCM - Engineering, Procurement, Construction Management/Project management and supervision</t>
  </si>
  <si>
    <t>Major Partners Program of Hyundai E&amp;C</t>
  </si>
  <si>
    <t>Company Profile (including Company Organization Chart)</t>
  </si>
  <si>
    <t>Financial statement</t>
  </si>
  <si>
    <t>Copy of International Standardization</t>
  </si>
  <si>
    <t>Commercial Registration (CR Copy) and License</t>
  </si>
  <si>
    <t>Thank you so much for conducting the questionnaire. Before submitting your valuable information, please check carefully that all answers are filled correctly.</t>
  </si>
  <si>
    <t xml:space="preserve">ECOPETROL GROUP </t>
  </si>
  <si>
    <t>PAQUETE 1 (PEMEX)</t>
  </si>
  <si>
    <t>PETROPERÚ</t>
  </si>
  <si>
    <t>MASTER SERVICES AGREEMENT</t>
  </si>
  <si>
    <t>13 MM</t>
  </si>
  <si>
    <t>157,4 MM</t>
  </si>
  <si>
    <t>27,9 MM</t>
  </si>
  <si>
    <t>PERÚ</t>
  </si>
  <si>
    <t>ECOPETROL GROUP</t>
  </si>
  <si>
    <t>No</t>
  </si>
  <si>
    <t>NORSOK</t>
  </si>
  <si>
    <t>Perú</t>
  </si>
  <si>
    <t>10 July 2020</t>
  </si>
  <si>
    <t>5.3. Construction License</t>
  </si>
  <si>
    <t>TALARA REFINERY</t>
  </si>
  <si>
    <t>10 Tumbleweed St, Trabuco Canyon, CA, United States of America</t>
  </si>
  <si>
    <t xml:space="preserve">Av. Camino Real 390 – Oficina 601 inside of Mall -Perú 
</t>
  </si>
  <si>
    <t>www.edificausa.com</t>
  </si>
  <si>
    <t>6 (US, Colombia, Mexico, and Peru)</t>
  </si>
  <si>
    <t>LUIS F VESGA</t>
  </si>
  <si>
    <t>United States</t>
  </si>
  <si>
    <t>Project Manager, Civil Engineering, Geotechnical Engineering</t>
  </si>
  <si>
    <r>
      <t xml:space="preserve"> INFRA(BRIDGE, HIGHWAY)     BUILDING     POWER PLANT     PLANT     ETC </t>
    </r>
    <r>
      <rPr>
        <sz val="6"/>
        <color theme="1"/>
        <rFont val="Times New Roman"/>
        <family val="1"/>
      </rPr>
      <t>(Design, Enginering...)</t>
    </r>
  </si>
  <si>
    <t>All business fields in the list above. Work scope: Feasibility, Design, Supervision</t>
  </si>
  <si>
    <t>OTHER</t>
  </si>
  <si>
    <t>United States, Argentina, Colombia, Mexico, Panama, Venezuela,Perú</t>
  </si>
  <si>
    <t>Mooring Buoys CONTECAR</t>
  </si>
  <si>
    <t>Civil Engineering Consulting for complete design of mooring
buoys in CONTECAR - Cartagena - Colombia.</t>
  </si>
  <si>
    <t>CONTECAR</t>
  </si>
  <si>
    <t>Mooring Buoys SPRC</t>
  </si>
  <si>
    <t>Sociedad Portuaria Regional de Cartagena S.A.S.</t>
  </si>
  <si>
    <t xml:space="preserve">Colombia </t>
  </si>
  <si>
    <t>Puerto Solo Project</t>
  </si>
  <si>
    <t>LNG, LPG, petroleum and derived products storage and
transfer, power plant, containers, general cargo.
Infrastructure planning and Layout.
Foundation preliminary design.
Geotechnical, structural and environmental consulting
recommendations.</t>
  </si>
  <si>
    <t>PIO S.AS.</t>
  </si>
  <si>
    <t>Puerto Antioquia Project.</t>
  </si>
  <si>
    <t>Container and General Cargo Port. Infrastructure Planning.
Specialized geotechnical In situ test
Foundation preliminary design.
Structural preliminary design.
Aerial survey.
EPC Contractor Selection Support.</t>
  </si>
  <si>
    <t>COTEMA</t>
  </si>
  <si>
    <t>Liquid port terminal: SPLA Santa Marta</t>
  </si>
  <si>
    <t>800 m long structure and 3 platforms. Port Planning.
Geotechnical recommendations.
Foundation design.
Aerial and Bathymetric Survey</t>
  </si>
  <si>
    <t>Las Americas - Graneles Líquidos</t>
  </si>
  <si>
    <t>Wind Farm Guajira I</t>
  </si>
  <si>
    <t>Geotechnical and Geological survey for the final structural
design and construction of a wind farm of 8 km large, 1
substation, 16 aerogenerators, and an adjacent road. Foundation design.
Geotechnical recommendations.
Infrastructure planning.
Aerial survey</t>
  </si>
  <si>
    <t>ISAGEM</t>
  </si>
  <si>
    <t>Ethylene plant II</t>
  </si>
  <si>
    <t>Compaction Grouting Rehabilitation Project.
Barrancabermeja Refinery. Ethylene Plant. Supervision of rehabilitation works.
Design solutions.
Instrumentation.</t>
  </si>
  <si>
    <t>Botero Ingenieros</t>
  </si>
  <si>
    <t>CONTECAR Consultancy</t>
  </si>
  <si>
    <t>Soil improvement design.
Structural Design.
FEM analysis
Foundation design.
Geotechnical recommendations.
Infrastructure planning.</t>
  </si>
  <si>
    <t>Puerto de Cartagena Project</t>
  </si>
  <si>
    <t>LEAP Project.</t>
  </si>
  <si>
    <t>Geotechnical and Geological survey for the final structural
design and of a paper milling plant. Foundation design.
Geotechnical recommendations.
Infrastructure planning.
Specialized geotechnical In situ testing.</t>
  </si>
  <si>
    <t>Smurfit Kappa</t>
  </si>
  <si>
    <t>SPIA Aguadulce port</t>
  </si>
  <si>
    <t>Port of Aguadulce. General Cargo and Container facilities. Infrastructure planning.
Foundation design.
Geotechnical recommendations.</t>
  </si>
  <si>
    <t>Sociedad Puerto Indutrial Agua Dulce</t>
  </si>
  <si>
    <t>Universidad distritial Sede Bosa</t>
  </si>
  <si>
    <t>Project manangement</t>
  </si>
  <si>
    <t>City of Bogotá</t>
  </si>
  <si>
    <t>Puerto Nuevo</t>
  </si>
  <si>
    <t>Geotechnical and Geological survey for the final structural
design and construction of Puerto Nuevo port. Foundation design.
Geotechnical recommendations.
Infrastructure planning.</t>
  </si>
  <si>
    <t>Sociedad Portuaria Puerto Nuevo SA</t>
  </si>
  <si>
    <t>El Cayao Port LNG</t>
  </si>
  <si>
    <t>Geotechnical and Geological survey for the final structural
design and construction.</t>
  </si>
  <si>
    <t>PROMIGAS</t>
  </si>
  <si>
    <t>Waste water treatment plant -
Canoas.</t>
  </si>
  <si>
    <t>Geotechnical and Geological survey for the final structural
design and construction for the projected wastewater
treatment plant in Bogotá river. Preliminary Foundation design.
Geotechnical recommendations</t>
  </si>
  <si>
    <t>CDM Smith</t>
  </si>
  <si>
    <t>Puerto Solo Project - LNG-LPG</t>
  </si>
  <si>
    <t xml:space="preserve">Project Manangement: LNG, LPG, petroleum and derived products storage and
transfer, power plant, containers, general cargo. </t>
  </si>
  <si>
    <t>-</t>
  </si>
  <si>
    <t>SPRC</t>
  </si>
  <si>
    <t>USA</t>
  </si>
  <si>
    <t>1341 Linda Flora Dr, Los Angeles, CA</t>
  </si>
  <si>
    <t>Design, Permitting, Development, Supervision</t>
  </si>
  <si>
    <t>Current</t>
  </si>
  <si>
    <t>KRAKEN LLC</t>
  </si>
  <si>
    <t>837 Linda Flora Dr, Los Angeles, CA</t>
  </si>
  <si>
    <t>SEA VIEW VALLEY LLC</t>
  </si>
  <si>
    <t>Civil Engineering Consulting for complete design of mooring buoys for
the Cruise Terminal Pier 3 Cartagena in Cartagena - Colombia.</t>
  </si>
  <si>
    <t>SUMED - EDIFICA USA LLC - SUMMUM PROJECTS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</si>
</sst>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 &quot;Million US$&quot;"/>
  </numFmts>
  <fonts count="27">
    <font>
      <sz val="10"/>
      <color theme="1"/>
      <name val="Times New Roman"/>
      <family val="2"/>
      <charset val="129"/>
      <scheme val="minor"/>
    </font>
    <font>
      <sz val="8"/>
      <name val="Times New Roman"/>
      <family val="2"/>
      <charset val="129"/>
      <scheme val="minor"/>
    </font>
    <font>
      <sz val="8"/>
      <color theme="1"/>
      <name val="Times New Roman"/>
      <family val="1"/>
    </font>
    <font>
      <sz val="8"/>
      <color theme="1"/>
      <name val="바탕"/>
      <family val="1"/>
      <charset val="129"/>
    </font>
    <font>
      <sz val="7"/>
      <color theme="1"/>
      <name val="Times New Roman"/>
      <family val="1"/>
    </font>
    <font>
      <sz val="10"/>
      <color theme="1"/>
      <name val="Times New Roman"/>
      <family val="2"/>
      <charset val="129"/>
      <scheme val="minor"/>
    </font>
    <font>
      <sz val="11"/>
      <color theme="1"/>
      <name val="Times New Roman"/>
      <family val="2"/>
      <charset val="129"/>
      <scheme val="minor"/>
    </font>
    <font>
      <sz val="9"/>
      <color theme="1"/>
      <name val="Times New Roman"/>
      <family val="1"/>
    </font>
    <font>
      <b/>
      <sz val="16"/>
      <color theme="1"/>
      <name val="Times New Roman"/>
      <family val="1"/>
    </font>
    <font>
      <b/>
      <sz val="10"/>
      <color theme="1"/>
      <name val="Times New Roman"/>
      <family val="1"/>
    </font>
    <font>
      <b/>
      <u/>
      <sz val="16"/>
      <color theme="1"/>
      <name val="Times New Roman"/>
      <family val="1"/>
    </font>
    <font>
      <sz val="6"/>
      <color theme="1"/>
      <name val="Times New Roman"/>
      <family val="1"/>
    </font>
    <font>
      <sz val="7.5"/>
      <color theme="1"/>
      <name val="Times New Roman"/>
      <family val="1"/>
    </font>
    <font>
      <u/>
      <sz val="10"/>
      <color theme="10"/>
      <name val="Times New Roman"/>
      <family val="2"/>
      <charset val="129"/>
      <scheme val="minor"/>
    </font>
    <font>
      <sz val="8"/>
      <name val="Times New Roman"/>
      <family val="1"/>
    </font>
    <font>
      <sz val="8"/>
      <color rgb="FFC00000"/>
      <name val="Times New Roman"/>
      <family val="1"/>
    </font>
    <font>
      <b/>
      <sz val="8"/>
      <color theme="8"/>
      <name val="Times New Roman"/>
      <family val="1"/>
    </font>
    <font>
      <b/>
      <u/>
      <sz val="8"/>
      <color theme="8"/>
      <name val="Times New Roman"/>
      <family val="1"/>
    </font>
    <font>
      <sz val="8"/>
      <name val="가는각진제목체"/>
      <family val="2"/>
      <charset val="129"/>
    </font>
    <font>
      <b/>
      <sz val="8"/>
      <color theme="8"/>
      <name val="맑은 고딕"/>
      <family val="2"/>
      <charset val="129"/>
    </font>
    <font>
      <b/>
      <u/>
      <sz val="8"/>
      <color theme="10"/>
      <name val="Times New Roman"/>
      <family val="1"/>
    </font>
    <font>
      <b/>
      <sz val="8"/>
      <color theme="10"/>
      <name val="맑은 고딕"/>
      <family val="3"/>
      <charset val="129"/>
    </font>
    <font>
      <b/>
      <sz val="8"/>
      <color theme="10"/>
      <name val="Times New Roman"/>
      <family val="1"/>
    </font>
    <font>
      <sz val="9"/>
      <color theme="1"/>
      <name val="바탕"/>
      <family val="1"/>
      <charset val="129"/>
    </font>
    <font>
      <b/>
      <sz val="9"/>
      <color theme="1"/>
      <name val="Times New Roman"/>
      <family val="1"/>
    </font>
    <font>
      <b/>
      <sz val="8"/>
      <color rgb="FFFF0000"/>
      <name val="Times New Roman"/>
      <family val="1"/>
    </font>
    <font>
      <b/>
      <sz val="7"/>
      <color rgb="FFFF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bottom style="thin">
        <color indexed="64"/>
      </bottom>
      <diagonal/>
    </border>
    <border>
      <left style="thin">
        <color indexed="64"/>
      </left>
      <right style="hair">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auto="1"/>
      </left>
      <right/>
      <top style="thin">
        <color auto="1"/>
      </top>
      <bottom style="hair">
        <color auto="1"/>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auto="1"/>
      </top>
      <bottom style="hair">
        <color auto="1"/>
      </bottom>
      <diagonal/>
    </border>
    <border>
      <left/>
      <right/>
      <top style="hair">
        <color indexed="64"/>
      </top>
      <bottom style="hair">
        <color indexed="64"/>
      </bottom>
      <diagonal/>
    </border>
    <border>
      <left/>
      <right style="hair">
        <color indexed="64"/>
      </right>
      <top style="hair">
        <color auto="1"/>
      </top>
      <bottom style="hair">
        <color auto="1"/>
      </bottom>
      <diagonal/>
    </border>
    <border>
      <left style="hair">
        <color indexed="64"/>
      </left>
      <right style="thin">
        <color indexed="64"/>
      </right>
      <top style="hair">
        <color indexed="64"/>
      </top>
      <bottom style="hair">
        <color indexed="64"/>
      </bottom>
      <diagonal/>
    </border>
    <border>
      <left style="hair">
        <color indexed="64"/>
      </left>
      <right/>
      <top style="hair">
        <color auto="1"/>
      </top>
      <bottom style="thin">
        <color indexed="64"/>
      </bottom>
      <diagonal/>
    </border>
    <border>
      <left/>
      <right/>
      <top style="hair">
        <color indexed="64"/>
      </top>
      <bottom style="thin">
        <color indexed="64"/>
      </bottom>
      <diagonal/>
    </border>
    <border>
      <left/>
      <right style="hair">
        <color indexed="64"/>
      </right>
      <top style="hair">
        <color auto="1"/>
      </top>
      <bottom style="thin">
        <color indexed="64"/>
      </bottom>
      <diagonal/>
    </border>
    <border>
      <left style="hair">
        <color indexed="64"/>
      </left>
      <right/>
      <top style="thin">
        <color indexed="64"/>
      </top>
      <bottom style="hair">
        <color auto="1"/>
      </bottom>
      <diagonal/>
    </border>
    <border>
      <left/>
      <right style="hair">
        <color indexed="64"/>
      </right>
      <top style="thin">
        <color indexed="64"/>
      </top>
      <bottom style="hair">
        <color auto="1"/>
      </bottom>
      <diagonal/>
    </border>
    <border>
      <left style="hair">
        <color indexed="64"/>
      </left>
      <right style="thin">
        <color indexed="64"/>
      </right>
      <top style="thin">
        <color indexed="64"/>
      </top>
      <bottom style="hair">
        <color indexed="64"/>
      </bottom>
      <diagonal/>
    </border>
    <border>
      <left/>
      <right style="hair">
        <color indexed="64"/>
      </right>
      <top style="hair">
        <color auto="1"/>
      </top>
      <bottom/>
      <diagonal/>
    </border>
    <border>
      <left style="hair">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thin">
        <color auto="1"/>
      </bottom>
      <diagonal/>
    </border>
    <border>
      <left style="double">
        <color indexed="64"/>
      </left>
      <right style="double">
        <color indexed="64"/>
      </right>
      <top style="hair">
        <color indexed="64"/>
      </top>
      <bottom style="thin">
        <color auto="1"/>
      </bottom>
      <diagonal/>
    </border>
    <border>
      <left style="double">
        <color indexed="64"/>
      </left>
      <right style="hair">
        <color indexed="64"/>
      </right>
      <top style="hair">
        <color indexed="64"/>
      </top>
      <bottom style="thin">
        <color auto="1"/>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thin">
        <color auto="1"/>
      </bottom>
      <diagonal/>
    </border>
    <border>
      <left/>
      <right style="hair">
        <color indexed="64"/>
      </right>
      <top/>
      <bottom style="thin">
        <color auto="1"/>
      </bottom>
      <diagonal/>
    </border>
    <border>
      <left/>
      <right/>
      <top/>
      <bottom style="mediumDashDot">
        <color theme="0" tint="-0.24994659260841701"/>
      </bottom>
      <diagonal/>
    </border>
    <border>
      <left/>
      <right/>
      <top style="mediumDashDot">
        <color theme="0" tint="-0.24994659260841701"/>
      </top>
      <bottom style="hair">
        <color auto="1"/>
      </bottom>
      <diagonal/>
    </border>
    <border>
      <left/>
      <right/>
      <top style="hair">
        <color auto="1"/>
      </top>
      <bottom style="mediumDashDot">
        <color theme="0" tint="-0.24994659260841701"/>
      </bottom>
      <diagonal/>
    </border>
    <border>
      <left/>
      <right/>
      <top style="mediumDashDot">
        <color theme="0" tint="-0.24994659260841701"/>
      </top>
      <bottom/>
      <diagonal/>
    </border>
    <border>
      <left style="thin">
        <color auto="1"/>
      </left>
      <right/>
      <top style="thin">
        <color auto="1"/>
      </top>
      <bottom/>
      <diagonal/>
    </border>
    <border>
      <left/>
      <right style="hair">
        <color indexed="64"/>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s>
  <cellStyleXfs count="6">
    <xf numFmtId="0" fontId="0" fillId="0" borderId="0">
      <alignment vertical="center"/>
    </xf>
    <xf numFmtId="0" fontId="6" fillId="0" borderId="0">
      <alignment vertical="center"/>
    </xf>
    <xf numFmtId="164" fontId="6" fillId="0" borderId="0" applyFont="0" applyFill="0" applyBorder="0" applyAlignment="0" applyProtection="0">
      <alignment vertical="center"/>
    </xf>
    <xf numFmtId="164" fontId="5" fillId="0" borderId="0" applyFon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4" fillId="0" borderId="0" xfId="0" applyFont="1">
      <alignment vertical="center"/>
    </xf>
    <xf numFmtId="0" fontId="9" fillId="0" borderId="0" xfId="0" applyFont="1">
      <alignment vertical="center"/>
    </xf>
    <xf numFmtId="17" fontId="4" fillId="2" borderId="10"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2" fillId="0" borderId="0" xfId="0" applyFont="1" applyProtection="1">
      <alignment vertical="center"/>
    </xf>
    <xf numFmtId="0" fontId="8" fillId="0" borderId="0" xfId="0" applyFont="1" applyProtection="1">
      <alignment vertical="center"/>
    </xf>
    <xf numFmtId="0" fontId="7" fillId="0" borderId="45" xfId="0" applyFont="1" applyBorder="1" applyProtection="1">
      <alignment vertical="center"/>
    </xf>
    <xf numFmtId="0" fontId="7" fillId="0" borderId="45" xfId="0" applyFont="1" applyBorder="1" applyAlignment="1" applyProtection="1">
      <alignment horizontal="left" vertical="center"/>
    </xf>
    <xf numFmtId="0" fontId="2" fillId="0" borderId="45" xfId="0" applyFont="1" applyBorder="1" applyProtection="1">
      <alignment vertical="center"/>
    </xf>
    <xf numFmtId="0" fontId="9"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43" xfId="0" applyFont="1" applyBorder="1" applyProtection="1">
      <alignment vertical="center"/>
    </xf>
    <xf numFmtId="0" fontId="7" fillId="0" borderId="43" xfId="0" applyFont="1" applyBorder="1" applyAlignment="1" applyProtection="1">
      <alignment horizontal="left" vertical="center"/>
    </xf>
    <xf numFmtId="0" fontId="2" fillId="0" borderId="43" xfId="0" applyFont="1" applyBorder="1" applyProtection="1">
      <alignment vertical="center"/>
    </xf>
    <xf numFmtId="0" fontId="7" fillId="0" borderId="44" xfId="0" applyFont="1" applyBorder="1" applyProtection="1">
      <alignment vertical="center"/>
    </xf>
    <xf numFmtId="0" fontId="7" fillId="0" borderId="44" xfId="0" applyFont="1" applyBorder="1" applyAlignment="1" applyProtection="1">
      <alignment horizontal="left" vertical="center"/>
    </xf>
    <xf numFmtId="0" fontId="2" fillId="0" borderId="44" xfId="0" applyFont="1" applyBorder="1" applyProtection="1">
      <alignment vertical="center"/>
    </xf>
    <xf numFmtId="0" fontId="7" fillId="0" borderId="46" xfId="0" applyFont="1" applyBorder="1" applyProtection="1">
      <alignment vertical="center"/>
      <protection locked="0"/>
    </xf>
    <xf numFmtId="0" fontId="7" fillId="0" borderId="46" xfId="0" applyFont="1" applyBorder="1" applyAlignment="1" applyProtection="1">
      <alignment horizontal="left" vertical="center"/>
      <protection locked="0"/>
    </xf>
    <xf numFmtId="0" fontId="2" fillId="0" borderId="46" xfId="0" applyFont="1" applyBorder="1" applyProtection="1">
      <alignment vertical="center"/>
      <protection locked="0"/>
    </xf>
    <xf numFmtId="0" fontId="2" fillId="0" borderId="0" xfId="0" applyFont="1" applyProtection="1">
      <alignment vertical="center"/>
      <protection locked="0"/>
    </xf>
    <xf numFmtId="0" fontId="9" fillId="0" borderId="0" xfId="0" applyFont="1" applyProtection="1">
      <alignment vertical="center"/>
      <protection locked="0"/>
    </xf>
    <xf numFmtId="0" fontId="7" fillId="0" borderId="0" xfId="0" applyFont="1" applyProtection="1">
      <alignment vertical="center"/>
      <protection locked="0"/>
    </xf>
    <xf numFmtId="9" fontId="15" fillId="0" borderId="0" xfId="0" applyNumberFormat="1" applyFont="1" applyAlignment="1" applyProtection="1">
      <alignment horizontal="right" vertical="center"/>
      <protection locked="0"/>
    </xf>
    <xf numFmtId="0" fontId="2" fillId="0" borderId="0" xfId="0" applyFont="1" applyAlignment="1" applyProtection="1">
      <protection locked="0"/>
    </xf>
    <xf numFmtId="0" fontId="15" fillId="0" borderId="0" xfId="0" applyFont="1" applyProtection="1">
      <alignment vertical="center"/>
      <protection locked="0"/>
    </xf>
    <xf numFmtId="0" fontId="2" fillId="0" borderId="0" xfId="0" applyFont="1" applyAlignment="1" applyProtection="1">
      <alignment horizontal="right" vertical="center"/>
      <protection locked="0"/>
    </xf>
    <xf numFmtId="0" fontId="4" fillId="0" borderId="0" xfId="0" applyFont="1" applyProtection="1">
      <alignment vertical="center"/>
      <protection locked="0"/>
    </xf>
    <xf numFmtId="0" fontId="4"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0" fillId="0" borderId="0" xfId="0" applyProtection="1">
      <alignment vertical="center"/>
    </xf>
    <xf numFmtId="0" fontId="16" fillId="0" borderId="0" xfId="0" applyFont="1" applyProtection="1">
      <alignment vertical="center"/>
      <protection locked="0"/>
    </xf>
    <xf numFmtId="0" fontId="2" fillId="0" borderId="0" xfId="0"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24" fillId="0" borderId="0" xfId="0" applyFont="1" applyProtection="1">
      <alignment vertical="center"/>
      <protection locked="0"/>
    </xf>
    <xf numFmtId="0" fontId="26" fillId="4" borderId="10" xfId="0" applyFont="1" applyFill="1" applyBorder="1" applyAlignment="1" applyProtection="1">
      <alignment horizontal="center" vertical="center" shrinkToFit="1"/>
      <protection locked="0"/>
    </xf>
    <xf numFmtId="17" fontId="26" fillId="4" borderId="10" xfId="0" applyNumberFormat="1" applyFont="1" applyFill="1" applyBorder="1" applyAlignment="1" applyProtection="1">
      <alignment horizontal="center" vertical="center" shrinkToFit="1"/>
      <protection locked="0"/>
    </xf>
    <xf numFmtId="0" fontId="26" fillId="4" borderId="20" xfId="0" applyFont="1" applyFill="1" applyBorder="1" applyAlignment="1" applyProtection="1">
      <alignment horizontal="center" vertical="center" shrinkToFit="1"/>
      <protection locked="0"/>
    </xf>
    <xf numFmtId="0" fontId="26" fillId="4" borderId="11" xfId="0" applyFont="1" applyFill="1" applyBorder="1" applyAlignment="1" applyProtection="1">
      <alignment horizontal="center" vertical="center" shrinkToFit="1"/>
      <protection locked="0"/>
    </xf>
    <xf numFmtId="17" fontId="26" fillId="4" borderId="11" xfId="0" applyNumberFormat="1" applyFont="1" applyFill="1" applyBorder="1" applyAlignment="1" applyProtection="1">
      <alignment horizontal="center" vertical="center" shrinkToFit="1"/>
      <protection locked="0"/>
    </xf>
    <xf numFmtId="0" fontId="26" fillId="4" borderId="16" xfId="0" applyFont="1" applyFill="1" applyBorder="1" applyAlignment="1" applyProtection="1">
      <alignment horizontal="center" vertical="center" shrinkToFit="1"/>
      <protection locked="0"/>
    </xf>
    <xf numFmtId="2" fontId="26" fillId="4" borderId="10"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protection locked="0"/>
    </xf>
    <xf numFmtId="164" fontId="2" fillId="3" borderId="17" xfId="3" applyFont="1" applyFill="1" applyBorder="1" applyAlignment="1" applyProtection="1">
      <alignment horizontal="center" vertical="center"/>
      <protection locked="0"/>
    </xf>
    <xf numFmtId="164" fontId="2" fillId="3" borderId="19" xfId="3" applyFont="1" applyFill="1" applyBorder="1" applyAlignment="1" applyProtection="1">
      <alignment horizontal="center" vertical="center"/>
      <protection locked="0"/>
    </xf>
    <xf numFmtId="164" fontId="25" fillId="4" borderId="10" xfId="3" applyFont="1" applyFill="1" applyBorder="1" applyAlignment="1" applyProtection="1">
      <alignment horizontal="center" vertical="center"/>
      <protection locked="0"/>
    </xf>
    <xf numFmtId="164" fontId="25" fillId="4" borderId="20" xfId="3"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shrinkToFit="1"/>
      <protection locked="0"/>
    </xf>
    <xf numFmtId="0" fontId="2" fillId="2" borderId="50" xfId="0" applyFont="1" applyFill="1" applyBorder="1" applyAlignment="1" applyProtection="1">
      <alignment horizontal="center" vertical="center" shrinkToFit="1"/>
      <protection locked="0"/>
    </xf>
    <xf numFmtId="0" fontId="13" fillId="4" borderId="50" xfId="5" applyFill="1" applyBorder="1" applyAlignment="1" applyProtection="1">
      <alignment horizontal="left" vertical="center" shrinkToFit="1"/>
      <protection locked="0"/>
    </xf>
    <xf numFmtId="0" fontId="2" fillId="4" borderId="50" xfId="0" applyFont="1" applyFill="1" applyBorder="1" applyAlignment="1" applyProtection="1">
      <alignment horizontal="left" vertical="center" shrinkToFit="1"/>
      <protection locked="0"/>
    </xf>
    <xf numFmtId="0" fontId="2" fillId="4" borderId="5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0" fontId="2" fillId="4" borderId="22" xfId="0" applyFont="1" applyFill="1" applyBorder="1" applyAlignment="1" applyProtection="1">
      <alignment horizontal="center" vertical="center" shrinkToFit="1"/>
      <protection locked="0"/>
    </xf>
    <xf numFmtId="0" fontId="2" fillId="4" borderId="23" xfId="0" applyFont="1" applyFill="1" applyBorder="1" applyAlignment="1" applyProtection="1">
      <alignment horizontal="center" vertical="center" shrinkToFit="1"/>
      <protection locked="0"/>
    </xf>
    <xf numFmtId="0" fontId="2" fillId="4" borderId="21" xfId="0" applyFont="1" applyFill="1" applyBorder="1" applyAlignment="1" applyProtection="1">
      <alignment vertical="center" shrinkToFit="1"/>
      <protection locked="0"/>
    </xf>
    <xf numFmtId="0" fontId="2" fillId="4" borderId="22"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2" fillId="2" borderId="11" xfId="0" applyFont="1" applyFill="1" applyBorder="1" applyAlignment="1" applyProtection="1">
      <alignment horizontal="center" vertical="center"/>
      <protection locked="0"/>
    </xf>
    <xf numFmtId="164" fontId="25" fillId="4" borderId="21" xfId="3" applyFont="1" applyFill="1" applyBorder="1" applyAlignment="1" applyProtection="1">
      <alignment horizontal="center" vertical="center"/>
      <protection locked="0"/>
    </xf>
    <xf numFmtId="164" fontId="25" fillId="4" borderId="23" xfId="3" applyFont="1" applyFill="1" applyBorder="1" applyAlignment="1" applyProtection="1">
      <alignment horizontal="center" vertical="center"/>
      <protection locked="0"/>
    </xf>
    <xf numFmtId="164" fontId="25" fillId="4" borderId="11" xfId="3" applyFont="1" applyFill="1" applyBorder="1" applyAlignment="1" applyProtection="1">
      <alignment horizontal="center" vertical="center"/>
      <protection locked="0"/>
    </xf>
    <xf numFmtId="164" fontId="2" fillId="3" borderId="21" xfId="3" applyFont="1" applyFill="1" applyBorder="1" applyAlignment="1" applyProtection="1">
      <alignment horizontal="center" vertical="center"/>
      <protection locked="0"/>
    </xf>
    <xf numFmtId="164" fontId="2" fillId="3" borderId="23" xfId="3" applyFont="1" applyFill="1" applyBorder="1" applyAlignment="1" applyProtection="1">
      <alignment horizontal="center" vertical="center"/>
      <protection locked="0"/>
    </xf>
    <xf numFmtId="164" fontId="25" fillId="4" borderId="16" xfId="3" applyFont="1" applyFill="1" applyBorder="1" applyAlignment="1" applyProtection="1">
      <alignment horizontal="center" vertical="center"/>
      <protection locked="0"/>
    </xf>
    <xf numFmtId="0" fontId="25" fillId="4" borderId="11" xfId="0" applyFont="1" applyFill="1" applyBorder="1" applyAlignment="1" applyProtection="1">
      <alignment horizontal="left" vertical="center" shrinkToFit="1"/>
      <protection locked="0"/>
    </xf>
    <xf numFmtId="0" fontId="25" fillId="4" borderId="16"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protection locked="0"/>
    </xf>
    <xf numFmtId="0" fontId="14" fillId="2" borderId="39"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164" fontId="25" fillId="4" borderId="17" xfId="3" applyFont="1" applyFill="1" applyBorder="1" applyAlignment="1" applyProtection="1">
      <alignment horizontal="center" vertical="center"/>
      <protection locked="0"/>
    </xf>
    <xf numFmtId="164" fontId="25" fillId="4" borderId="19" xfId="3" applyFont="1" applyFill="1" applyBorder="1" applyAlignment="1" applyProtection="1">
      <alignment horizontal="center" vertical="center"/>
      <protection locked="0"/>
    </xf>
    <xf numFmtId="164" fontId="2" fillId="3" borderId="10" xfId="3"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5" fillId="4" borderId="10" xfId="0" applyFont="1" applyFill="1" applyBorder="1" applyAlignment="1" applyProtection="1">
      <alignment horizontal="left" vertical="center" shrinkToFit="1"/>
      <protection locked="0"/>
    </xf>
    <xf numFmtId="0" fontId="25" fillId="4" borderId="20" xfId="0" applyFont="1" applyFill="1" applyBorder="1" applyAlignment="1" applyProtection="1">
      <alignment horizontal="left" vertical="center" shrinkToFit="1"/>
      <protection locked="0"/>
    </xf>
    <xf numFmtId="0" fontId="10" fillId="0" borderId="0" xfId="0" applyFont="1" applyAlignment="1" applyProtection="1">
      <alignment horizontal="center" vertical="center"/>
    </xf>
    <xf numFmtId="0" fontId="25" fillId="4" borderId="0" xfId="0" applyFont="1" applyFill="1" applyBorder="1" applyAlignment="1" applyProtection="1">
      <alignment horizontal="center" vertical="center"/>
      <protection locked="0"/>
    </xf>
    <xf numFmtId="0" fontId="7" fillId="0" borderId="17" xfId="0" applyFont="1" applyBorder="1" applyAlignment="1" applyProtection="1">
      <alignment horizontal="left" vertical="center" wrapText="1" indent="1"/>
    </xf>
    <xf numFmtId="0" fontId="7" fillId="0" borderId="18" xfId="0" applyFont="1" applyBorder="1" applyAlignment="1" applyProtection="1">
      <alignment horizontal="left" vertical="center" wrapText="1" indent="1"/>
    </xf>
    <xf numFmtId="0" fontId="7" fillId="0" borderId="19" xfId="0" applyFont="1" applyBorder="1" applyAlignment="1" applyProtection="1">
      <alignment horizontal="left" vertical="center" wrapText="1" indent="1"/>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5" fillId="4" borderId="13" xfId="0" applyFont="1" applyFill="1" applyBorder="1" applyAlignment="1" applyProtection="1">
      <alignment horizontal="left" vertical="center" shrinkToFit="1"/>
      <protection locked="0"/>
    </xf>
    <xf numFmtId="0" fontId="25" fillId="4" borderId="26" xfId="0" applyFont="1" applyFill="1" applyBorder="1" applyAlignment="1" applyProtection="1">
      <alignment horizontal="left" vertical="center" shrinkToFit="1"/>
      <protection locked="0"/>
    </xf>
    <xf numFmtId="0" fontId="25" fillId="4" borderId="10" xfId="0" applyFont="1" applyFill="1" applyBorder="1" applyAlignment="1" applyProtection="1">
      <alignment vertical="center" shrinkToFit="1"/>
      <protection locked="0"/>
    </xf>
    <xf numFmtId="165" fontId="25" fillId="4" borderId="10" xfId="0" applyNumberFormat="1" applyFont="1" applyFill="1" applyBorder="1" applyAlignment="1" applyProtection="1">
      <alignment horizontal="center" vertical="top" wrapText="1" shrinkToFit="1"/>
      <protection locked="0"/>
    </xf>
    <xf numFmtId="165" fontId="25" fillId="4" borderId="10" xfId="0" applyNumberFormat="1" applyFont="1" applyFill="1" applyBorder="1" applyAlignment="1" applyProtection="1">
      <alignment horizontal="center" vertical="top" shrinkToFit="1"/>
      <protection locked="0"/>
    </xf>
    <xf numFmtId="165" fontId="25" fillId="4" borderId="20" xfId="0" applyNumberFormat="1" applyFont="1" applyFill="1" applyBorder="1" applyAlignment="1" applyProtection="1">
      <alignment horizontal="center" vertical="top" shrinkToFit="1"/>
      <protection locked="0"/>
    </xf>
    <xf numFmtId="165" fontId="13" fillId="4" borderId="10" xfId="5" applyNumberFormat="1" applyFill="1" applyBorder="1" applyAlignment="1" applyProtection="1">
      <alignment horizontal="center" vertical="center" shrinkToFit="1"/>
      <protection locked="0"/>
    </xf>
    <xf numFmtId="165" fontId="25" fillId="4" borderId="10" xfId="0" applyNumberFormat="1" applyFont="1" applyFill="1" applyBorder="1" applyAlignment="1" applyProtection="1">
      <alignment horizontal="center" vertical="center" shrinkToFit="1"/>
      <protection locked="0"/>
    </xf>
    <xf numFmtId="165" fontId="25" fillId="4" borderId="20" xfId="0" applyNumberFormat="1" applyFont="1" applyFill="1" applyBorder="1" applyAlignment="1" applyProtection="1">
      <alignment horizontal="center" vertical="center" shrinkToFit="1"/>
      <protection locked="0"/>
    </xf>
    <xf numFmtId="3" fontId="25" fillId="4" borderId="11" xfId="0" applyNumberFormat="1" applyFont="1" applyFill="1" applyBorder="1" applyAlignment="1" applyProtection="1">
      <alignment horizontal="left" vertical="center" shrinkToFit="1"/>
      <protection locked="0"/>
    </xf>
    <xf numFmtId="0" fontId="2" fillId="2" borderId="8"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9" fontId="25" fillId="4" borderId="8" xfId="4" applyFont="1" applyFill="1" applyBorder="1" applyAlignment="1" applyProtection="1">
      <alignment horizontal="center" vertical="center"/>
      <protection locked="0"/>
    </xf>
    <xf numFmtId="9" fontId="25" fillId="4" borderId="11" xfId="4" applyFont="1" applyFill="1" applyBorder="1" applyAlignment="1" applyProtection="1">
      <alignment horizontal="center" vertical="center"/>
      <protection locked="0"/>
    </xf>
    <xf numFmtId="9" fontId="2" fillId="4" borderId="11" xfId="4" applyFont="1" applyFill="1" applyBorder="1" applyAlignment="1" applyProtection="1">
      <alignment horizontal="center" vertical="center"/>
      <protection locked="0"/>
    </xf>
    <xf numFmtId="9" fontId="2" fillId="4" borderId="21" xfId="4" applyFont="1" applyFill="1" applyBorder="1" applyAlignment="1" applyProtection="1">
      <alignment horizontal="center" vertical="center"/>
      <protection locked="0"/>
    </xf>
    <xf numFmtId="9" fontId="25" fillId="4" borderId="8" xfId="4" applyFont="1" applyFill="1" applyBorder="1" applyAlignment="1" applyProtection="1">
      <alignment horizontal="center" vertical="center" wrapText="1"/>
      <protection locked="0"/>
    </xf>
    <xf numFmtId="9" fontId="25" fillId="4" borderId="11" xfId="4" applyFont="1" applyFill="1" applyBorder="1" applyAlignment="1" applyProtection="1">
      <alignment horizontal="center" vertical="center" wrapText="1"/>
      <protection locked="0"/>
    </xf>
    <xf numFmtId="9" fontId="25" fillId="4" borderId="16" xfId="4"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2" fillId="5" borderId="17"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wrapText="1" shrinkToFit="1"/>
      <protection locked="0"/>
    </xf>
    <xf numFmtId="0" fontId="2" fillId="2" borderId="48" xfId="0" applyFont="1" applyFill="1" applyBorder="1" applyAlignment="1" applyProtection="1">
      <alignment horizontal="center" vertical="center" wrapText="1" shrinkToFit="1"/>
      <protection locked="0"/>
    </xf>
    <xf numFmtId="0" fontId="2" fillId="2" borderId="39" xfId="0" applyFont="1" applyFill="1" applyBorder="1" applyAlignment="1" applyProtection="1">
      <alignment horizontal="center" vertical="center" wrapText="1" shrinkToFit="1"/>
      <protection locked="0"/>
    </xf>
    <xf numFmtId="0" fontId="2" fillId="2" borderId="40" xfId="0" applyFont="1" applyFill="1" applyBorder="1" applyAlignment="1" applyProtection="1">
      <alignment horizontal="center" vertical="center" wrapText="1" shrinkToFit="1"/>
      <protection locked="0"/>
    </xf>
    <xf numFmtId="0" fontId="2" fillId="2" borderId="4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17"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wrapText="1" shrinkToFit="1"/>
      <protection locked="0"/>
    </xf>
    <xf numFmtId="0" fontId="2" fillId="2" borderId="23"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26" xfId="0" applyFont="1" applyFill="1" applyBorder="1" applyAlignment="1" applyProtection="1">
      <alignment horizontal="left" vertical="center" shrinkToFit="1"/>
      <protection locked="0"/>
    </xf>
    <xf numFmtId="0" fontId="2" fillId="4" borderId="10" xfId="0" applyFont="1" applyFill="1" applyBorder="1" applyAlignment="1" applyProtection="1">
      <alignment horizontal="left" vertical="center" shrinkToFit="1"/>
      <protection locked="0"/>
    </xf>
    <xf numFmtId="0" fontId="2" fillId="4" borderId="20" xfId="0" applyFont="1" applyFill="1" applyBorder="1" applyAlignment="1" applyProtection="1">
      <alignment horizontal="left" vertical="center" shrinkToFit="1"/>
      <protection locked="0"/>
    </xf>
    <xf numFmtId="0" fontId="25" fillId="4" borderId="9"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9" fontId="25" fillId="4" borderId="31" xfId="4" applyFont="1" applyFill="1" applyBorder="1" applyAlignment="1" applyProtection="1">
      <alignment horizontal="center" vertical="center"/>
      <protection locked="0"/>
    </xf>
    <xf numFmtId="9" fontId="25" fillId="4" borderId="32" xfId="4" applyFont="1" applyFill="1" applyBorder="1" applyAlignment="1" applyProtection="1">
      <alignment horizontal="center" vertical="center"/>
      <protection locked="0"/>
    </xf>
    <xf numFmtId="0" fontId="25" fillId="4" borderId="35" xfId="0" applyFont="1" applyFill="1" applyBorder="1" applyAlignment="1" applyProtection="1">
      <alignment horizontal="center" vertical="center"/>
      <protection locked="0"/>
    </xf>
    <xf numFmtId="0" fontId="25" fillId="4" borderId="36"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protection locked="0"/>
    </xf>
    <xf numFmtId="0" fontId="25" fillId="4" borderId="33" xfId="0" applyFont="1" applyFill="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11" xfId="0" applyFont="1" applyFill="1" applyBorder="1" applyAlignment="1" applyProtection="1">
      <alignment horizontal="center" vertical="center"/>
      <protection locked="0"/>
    </xf>
    <xf numFmtId="9" fontId="25" fillId="4" borderId="34" xfId="4" applyFont="1" applyFill="1" applyBorder="1" applyAlignment="1" applyProtection="1">
      <alignment horizontal="center" vertical="center"/>
      <protection locked="0"/>
    </xf>
    <xf numFmtId="9" fontId="25" fillId="4" borderId="35" xfId="4" applyFont="1" applyFill="1" applyBorder="1" applyAlignment="1" applyProtection="1">
      <alignment horizontal="center" vertical="center"/>
      <protection locked="0"/>
    </xf>
    <xf numFmtId="9" fontId="25" fillId="4" borderId="16" xfId="4" applyFont="1" applyFill="1" applyBorder="1" applyAlignment="1" applyProtection="1">
      <alignment horizontal="center" vertical="center"/>
      <protection locked="0"/>
    </xf>
    <xf numFmtId="0" fontId="2" fillId="0" borderId="7" xfId="0" applyFont="1" applyBorder="1" applyAlignment="1" applyProtection="1">
      <alignment horizontal="center"/>
      <protection locked="0"/>
    </xf>
    <xf numFmtId="164" fontId="25" fillId="4" borderId="31" xfId="3" applyFont="1" applyFill="1" applyBorder="1" applyAlignment="1" applyProtection="1">
      <alignment horizontal="center" vertical="center"/>
      <protection locked="0"/>
    </xf>
    <xf numFmtId="164" fontId="25" fillId="4" borderId="32" xfId="3" applyFont="1" applyFill="1" applyBorder="1" applyAlignment="1" applyProtection="1">
      <alignment horizontal="center" vertical="center"/>
      <protection locked="0"/>
    </xf>
    <xf numFmtId="164" fontId="25" fillId="4" borderId="33" xfId="3"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164" fontId="2" fillId="3" borderId="11" xfId="3" applyFont="1" applyFill="1" applyBorder="1" applyAlignment="1" applyProtection="1">
      <alignment horizontal="center" vertical="center"/>
      <protection locked="0"/>
    </xf>
    <xf numFmtId="164" fontId="2" fillId="3" borderId="34" xfId="3" applyFont="1" applyFill="1" applyBorder="1" applyAlignment="1" applyProtection="1">
      <alignment horizontal="center" vertical="center"/>
      <protection locked="0"/>
    </xf>
    <xf numFmtId="164" fontId="2" fillId="3" borderId="35" xfId="3" applyFont="1" applyFill="1" applyBorder="1" applyAlignment="1" applyProtection="1">
      <alignment horizontal="center" vertical="center"/>
      <protection locked="0"/>
    </xf>
    <xf numFmtId="164" fontId="2" fillId="3" borderId="36" xfId="3" applyFont="1" applyFill="1" applyBorder="1" applyAlignment="1" applyProtection="1">
      <alignment horizontal="center" vertical="center"/>
      <protection locked="0"/>
    </xf>
    <xf numFmtId="164" fontId="2" fillId="3" borderId="16" xfId="3" applyFont="1" applyFill="1" applyBorder="1" applyAlignment="1" applyProtection="1">
      <alignment horizontal="center" vertical="center"/>
      <protection locked="0"/>
    </xf>
    <xf numFmtId="9" fontId="2" fillId="3" borderId="10" xfId="4" applyFont="1" applyFill="1" applyBorder="1" applyAlignment="1" applyProtection="1">
      <alignment horizontal="center" vertical="center"/>
      <protection locked="0"/>
    </xf>
    <xf numFmtId="9" fontId="2" fillId="3" borderId="20" xfId="4" applyFont="1" applyFill="1" applyBorder="1" applyAlignment="1" applyProtection="1">
      <alignment horizontal="center" vertical="center"/>
      <protection locked="0"/>
    </xf>
    <xf numFmtId="0" fontId="25" fillId="4" borderId="1"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25" fillId="4" borderId="3" xfId="0" applyFont="1" applyFill="1" applyBorder="1" applyAlignment="1" applyProtection="1">
      <alignment horizontal="left" vertical="top" wrapText="1"/>
      <protection locked="0"/>
    </xf>
    <xf numFmtId="165" fontId="25" fillId="4" borderId="11" xfId="0" applyNumberFormat="1" applyFont="1" applyFill="1" applyBorder="1" applyAlignment="1" applyProtection="1">
      <alignment horizontal="center" vertical="center"/>
      <protection locked="0"/>
    </xf>
    <xf numFmtId="164" fontId="25" fillId="4" borderId="21" xfId="3" applyFont="1" applyFill="1" applyBorder="1" applyAlignment="1" applyProtection="1">
      <alignment horizontal="center" vertical="center" wrapText="1"/>
      <protection locked="0"/>
    </xf>
    <xf numFmtId="164" fontId="25" fillId="4" borderId="22" xfId="3" applyFont="1" applyFill="1" applyBorder="1" applyAlignment="1" applyProtection="1">
      <alignment horizontal="center" vertical="center" wrapText="1"/>
      <protection locked="0"/>
    </xf>
    <xf numFmtId="164" fontId="25" fillId="4" borderId="5" xfId="3" applyFont="1" applyFill="1" applyBorder="1" applyAlignment="1" applyProtection="1">
      <alignment horizontal="center" vertical="center" wrapText="1"/>
      <protection locked="0"/>
    </xf>
    <xf numFmtId="9" fontId="2" fillId="3" borderId="11" xfId="4" applyFont="1" applyFill="1" applyBorder="1" applyAlignment="1" applyProtection="1">
      <alignment horizontal="center" vertical="center"/>
      <protection locked="0"/>
    </xf>
    <xf numFmtId="9" fontId="2" fillId="3" borderId="16" xfId="4" applyFont="1" applyFill="1" applyBorder="1" applyAlignment="1" applyProtection="1">
      <alignment horizontal="center" vertical="center"/>
      <protection locked="0"/>
    </xf>
    <xf numFmtId="0" fontId="26" fillId="4" borderId="9" xfId="0" applyNumberFormat="1" applyFont="1" applyFill="1" applyBorder="1" applyAlignment="1" applyProtection="1">
      <alignment horizontal="justify" vertical="center" wrapText="1"/>
      <protection locked="0"/>
    </xf>
    <xf numFmtId="0" fontId="26" fillId="4" borderId="10" xfId="0" applyNumberFormat="1" applyFont="1" applyFill="1" applyBorder="1" applyAlignment="1" applyProtection="1">
      <alignment horizontal="justify" vertical="center" wrapText="1"/>
      <protection locked="0"/>
    </xf>
    <xf numFmtId="0" fontId="25" fillId="4" borderId="17" xfId="0" applyNumberFormat="1" applyFont="1" applyFill="1" applyBorder="1" applyAlignment="1" applyProtection="1">
      <alignment horizontal="center" vertical="center"/>
      <protection locked="0"/>
    </xf>
    <xf numFmtId="0" fontId="25" fillId="4" borderId="18" xfId="0" applyNumberFormat="1" applyFont="1" applyFill="1" applyBorder="1" applyAlignment="1" applyProtection="1">
      <alignment horizontal="center" vertical="center"/>
      <protection locked="0"/>
    </xf>
    <xf numFmtId="0" fontId="25" fillId="4" borderId="19" xfId="0" applyNumberFormat="1" applyFont="1" applyFill="1" applyBorder="1" applyAlignment="1" applyProtection="1">
      <alignment horizontal="center" vertical="center"/>
      <protection locked="0"/>
    </xf>
    <xf numFmtId="0" fontId="25" fillId="4" borderId="17" xfId="0" applyNumberFormat="1" applyFont="1" applyFill="1" applyBorder="1" applyAlignment="1" applyProtection="1">
      <alignment horizontal="center" vertical="center" shrinkToFit="1"/>
      <protection locked="0"/>
    </xf>
    <xf numFmtId="0" fontId="25" fillId="4" borderId="18" xfId="0" applyNumberFormat="1" applyFont="1" applyFill="1" applyBorder="1" applyAlignment="1" applyProtection="1">
      <alignment horizontal="center" vertical="center" shrinkToFit="1"/>
      <protection locked="0"/>
    </xf>
    <xf numFmtId="0" fontId="25" fillId="4" borderId="19" xfId="0" applyNumberFormat="1" applyFont="1" applyFill="1" applyBorder="1" applyAlignment="1" applyProtection="1">
      <alignment horizontal="center" vertical="center" shrinkToFit="1"/>
      <protection locked="0"/>
    </xf>
    <xf numFmtId="3" fontId="25" fillId="4" borderId="17" xfId="3" applyNumberFormat="1" applyFont="1" applyFill="1" applyBorder="1" applyAlignment="1" applyProtection="1">
      <alignment horizontal="center" vertical="center"/>
      <protection locked="0"/>
    </xf>
    <xf numFmtId="0" fontId="25" fillId="4" borderId="18" xfId="3" applyNumberFormat="1" applyFont="1" applyFill="1" applyBorder="1" applyAlignment="1" applyProtection="1">
      <alignment horizontal="center" vertical="center"/>
      <protection locked="0"/>
    </xf>
    <xf numFmtId="0" fontId="25" fillId="4" borderId="19" xfId="3" applyNumberFormat="1" applyFont="1" applyFill="1" applyBorder="1" applyAlignment="1" applyProtection="1">
      <alignment horizontal="center" vertical="center"/>
      <protection locked="0"/>
    </xf>
    <xf numFmtId="0" fontId="25" fillId="4" borderId="17" xfId="3" applyNumberFormat="1" applyFont="1" applyFill="1" applyBorder="1" applyAlignment="1" applyProtection="1">
      <alignment horizontal="center" vertical="center" shrinkToFit="1"/>
      <protection locked="0"/>
    </xf>
    <xf numFmtId="0" fontId="25" fillId="4" borderId="18" xfId="3" applyNumberFormat="1" applyFont="1" applyFill="1" applyBorder="1" applyAlignment="1" applyProtection="1">
      <alignment horizontal="center" vertical="center" shrinkToFit="1"/>
      <protection locked="0"/>
    </xf>
    <xf numFmtId="0" fontId="25" fillId="4" borderId="6" xfId="3" applyNumberFormat="1" applyFont="1" applyFill="1" applyBorder="1" applyAlignment="1" applyProtection="1">
      <alignment horizontal="center" vertical="center" shrinkToFit="1"/>
      <protection locked="0"/>
    </xf>
    <xf numFmtId="0" fontId="16" fillId="0" borderId="0" xfId="0" applyFont="1">
      <alignment vertical="center"/>
    </xf>
    <xf numFmtId="0" fontId="25" fillId="4" borderId="17" xfId="3" applyNumberFormat="1" applyFont="1" applyFill="1" applyBorder="1" applyAlignment="1" applyProtection="1">
      <alignment horizontal="center" vertical="center"/>
      <protection locked="0"/>
    </xf>
    <xf numFmtId="0" fontId="25" fillId="4" borderId="21" xfId="0" applyNumberFormat="1" applyFont="1" applyFill="1" applyBorder="1" applyAlignment="1" applyProtection="1">
      <alignment horizontal="center" vertical="center"/>
      <protection locked="0"/>
    </xf>
    <xf numFmtId="0" fontId="25" fillId="4" borderId="22" xfId="0" applyNumberFormat="1" applyFont="1" applyFill="1" applyBorder="1" applyAlignment="1" applyProtection="1">
      <alignment horizontal="center" vertical="center"/>
      <protection locked="0"/>
    </xf>
    <xf numFmtId="0" fontId="25" fillId="4" borderId="23" xfId="0" applyNumberFormat="1" applyFont="1" applyFill="1" applyBorder="1" applyAlignment="1" applyProtection="1">
      <alignment horizontal="center" vertical="center"/>
      <protection locked="0"/>
    </xf>
    <xf numFmtId="0" fontId="25" fillId="4" borderId="21" xfId="0" applyNumberFormat="1" applyFont="1" applyFill="1" applyBorder="1" applyAlignment="1" applyProtection="1">
      <alignment horizontal="center" vertical="center" shrinkToFit="1"/>
      <protection locked="0"/>
    </xf>
    <xf numFmtId="0" fontId="25" fillId="4" borderId="22" xfId="0" applyNumberFormat="1" applyFont="1" applyFill="1" applyBorder="1" applyAlignment="1" applyProtection="1">
      <alignment horizontal="center" vertical="center" shrinkToFit="1"/>
      <protection locked="0"/>
    </xf>
    <xf numFmtId="0" fontId="25" fillId="4" borderId="23" xfId="0" applyNumberFormat="1" applyFont="1" applyFill="1" applyBorder="1" applyAlignment="1" applyProtection="1">
      <alignment horizontal="center" vertical="center" shrinkToFit="1"/>
      <protection locked="0"/>
    </xf>
    <xf numFmtId="0" fontId="25" fillId="4" borderId="21" xfId="3" applyNumberFormat="1" applyFont="1" applyFill="1" applyBorder="1" applyAlignment="1" applyProtection="1">
      <alignment horizontal="center" vertical="center"/>
      <protection locked="0"/>
    </xf>
    <xf numFmtId="0" fontId="25" fillId="4" borderId="22" xfId="3" applyNumberFormat="1" applyFont="1" applyFill="1" applyBorder="1" applyAlignment="1" applyProtection="1">
      <alignment horizontal="center" vertical="center"/>
      <protection locked="0"/>
    </xf>
    <xf numFmtId="0" fontId="25" fillId="4" borderId="23" xfId="3" applyNumberFormat="1" applyFont="1" applyFill="1" applyBorder="1" applyAlignment="1" applyProtection="1">
      <alignment horizontal="center" vertical="center"/>
      <protection locked="0"/>
    </xf>
    <xf numFmtId="0" fontId="25" fillId="4" borderId="21" xfId="3" applyNumberFormat="1" applyFont="1" applyFill="1" applyBorder="1" applyAlignment="1" applyProtection="1">
      <alignment horizontal="center" vertical="center" shrinkToFit="1"/>
      <protection locked="0"/>
    </xf>
    <xf numFmtId="0" fontId="25" fillId="4" borderId="22" xfId="3" applyNumberFormat="1" applyFont="1" applyFill="1" applyBorder="1" applyAlignment="1" applyProtection="1">
      <alignment horizontal="center" vertical="center" shrinkToFit="1"/>
      <protection locked="0"/>
    </xf>
    <xf numFmtId="0" fontId="25" fillId="4" borderId="5" xfId="3" applyNumberFormat="1" applyFont="1" applyFill="1" applyBorder="1" applyAlignment="1" applyProtection="1">
      <alignment horizontal="center" vertical="center" shrinkToFit="1"/>
      <protection locked="0"/>
    </xf>
    <xf numFmtId="0" fontId="25" fillId="4" borderId="9" xfId="0" applyFont="1" applyFill="1" applyBorder="1" applyAlignment="1" applyProtection="1">
      <alignment horizontal="center" vertical="center" shrinkToFit="1"/>
      <protection locked="0"/>
    </xf>
    <xf numFmtId="0" fontId="25" fillId="4" borderId="10" xfId="0" applyFont="1" applyFill="1" applyBorder="1" applyAlignment="1" applyProtection="1">
      <alignment horizontal="center" vertical="center" shrinkToFit="1"/>
      <protection locked="0"/>
    </xf>
    <xf numFmtId="164" fontId="25" fillId="4" borderId="10" xfId="3" applyFont="1" applyFill="1" applyBorder="1" applyAlignment="1" applyProtection="1">
      <alignment horizontal="center" vertical="center" shrinkToFit="1"/>
      <protection locked="0"/>
    </xf>
    <xf numFmtId="0" fontId="25" fillId="4" borderId="20" xfId="0" applyFont="1" applyFill="1" applyBorder="1" applyAlignment="1" applyProtection="1">
      <alignment horizontal="center" vertical="center" shrinkToFit="1"/>
      <protection locked="0"/>
    </xf>
    <xf numFmtId="0" fontId="25" fillId="4" borderId="8" xfId="0" applyFont="1" applyFill="1" applyBorder="1" applyAlignment="1" applyProtection="1">
      <alignment horizontal="center" vertical="center" shrinkToFit="1"/>
      <protection locked="0"/>
    </xf>
    <xf numFmtId="0" fontId="25" fillId="4" borderId="11" xfId="0" applyFont="1" applyFill="1" applyBorder="1" applyAlignment="1" applyProtection="1">
      <alignment horizontal="center" vertical="center" shrinkToFit="1"/>
      <protection locked="0"/>
    </xf>
    <xf numFmtId="164" fontId="25" fillId="4" borderId="11" xfId="3" applyFont="1" applyFill="1" applyBorder="1" applyAlignment="1" applyProtection="1">
      <alignment horizontal="center" vertical="center" shrinkToFit="1"/>
      <protection locked="0"/>
    </xf>
    <xf numFmtId="0" fontId="25" fillId="4" borderId="16"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shrinkToFit="1"/>
      <protection locked="0"/>
    </xf>
    <xf numFmtId="0" fontId="25" fillId="4" borderId="19" xfId="0" applyFont="1" applyFill="1" applyBorder="1" applyAlignment="1" applyProtection="1">
      <alignment horizontal="center" vertical="center" shrinkToFit="1"/>
      <protection locked="0"/>
    </xf>
    <xf numFmtId="0" fontId="25" fillId="4" borderId="34" xfId="0" applyFont="1" applyFill="1" applyBorder="1" applyAlignment="1" applyProtection="1">
      <alignment horizontal="center" vertical="center" shrinkToFit="1"/>
      <protection locked="0"/>
    </xf>
    <xf numFmtId="0" fontId="25" fillId="4" borderId="23" xfId="0"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5" fillId="4" borderId="20"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0" fillId="0" borderId="0" xfId="5" applyFont="1">
      <alignment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5" fillId="4" borderId="53" xfId="0" applyFont="1" applyFill="1" applyBorder="1" applyAlignment="1" applyProtection="1">
      <alignment horizontal="left" vertical="center" shrinkToFit="1"/>
      <protection locked="0"/>
    </xf>
    <xf numFmtId="0" fontId="26" fillId="4" borderId="9" xfId="0" applyFont="1" applyFill="1" applyBorder="1" applyAlignment="1" applyProtection="1">
      <alignment horizontal="justify" vertical="center" wrapText="1"/>
      <protection locked="0"/>
    </xf>
    <xf numFmtId="0" fontId="26" fillId="4" borderId="10" xfId="0" applyFont="1" applyFill="1" applyBorder="1" applyAlignment="1" applyProtection="1">
      <alignment horizontal="justify" vertical="center" wrapText="1"/>
      <protection locked="0"/>
    </xf>
    <xf numFmtId="0" fontId="25" fillId="4" borderId="17" xfId="0" applyFont="1" applyFill="1" applyBorder="1" applyAlignment="1" applyProtection="1">
      <alignment horizontal="center" vertical="center"/>
      <protection locked="0"/>
    </xf>
    <xf numFmtId="0" fontId="25" fillId="4" borderId="18" xfId="0" applyFont="1" applyFill="1" applyBorder="1" applyAlignment="1" applyProtection="1">
      <alignment horizontal="center" vertical="center"/>
      <protection locked="0"/>
    </xf>
    <xf numFmtId="0" fontId="25" fillId="4" borderId="19" xfId="0" applyFont="1" applyFill="1" applyBorder="1" applyAlignment="1" applyProtection="1">
      <alignment horizontal="center" vertical="center"/>
      <protection locked="0"/>
    </xf>
    <xf numFmtId="0" fontId="25" fillId="4" borderId="17" xfId="0" applyFont="1" applyFill="1" applyBorder="1" applyAlignment="1" applyProtection="1">
      <alignment horizontal="center" vertical="center" shrinkToFit="1"/>
      <protection locked="0"/>
    </xf>
    <xf numFmtId="0" fontId="25" fillId="4" borderId="18" xfId="0" applyFont="1" applyFill="1" applyBorder="1" applyAlignment="1" applyProtection="1">
      <alignment horizontal="center" vertical="center" shrinkToFit="1"/>
      <protection locked="0"/>
    </xf>
    <xf numFmtId="0" fontId="26" fillId="4" borderId="10" xfId="0" applyFont="1" applyFill="1" applyBorder="1" applyAlignment="1" applyProtection="1">
      <alignment horizontal="center" vertical="center" wrapText="1" shrinkToFit="1"/>
      <protection locked="0"/>
    </xf>
  </cellXfs>
  <cellStyles count="6">
    <cellStyle name="Comma [0]" xfId="3" builtinId="6"/>
    <cellStyle name="Hyperlink" xfId="5" builtinId="8"/>
    <cellStyle name="Normal" xfId="0" builtinId="0"/>
    <cellStyle name="Percent" xfId="4" builtinId="5"/>
    <cellStyle name="쉼표 [0] 2" xfId="2" xr:uid="{00000000-0005-0000-0000-000004000000}"/>
    <cellStyle name="표준 2" xfId="1" xr:uid="{00000000-0005-0000-0000-000005000000}"/>
  </cellStyles>
  <dxfs count="0"/>
  <tableStyles count="0" defaultTableStyle="TableStyleMedium2" defaultPivotStyle="PivotStyleLight16"/>
  <colors>
    <mruColors>
      <color rgb="FFFFFF99"/>
      <color rgb="FFFFFFCC"/>
      <color rgb="FFFFFF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41413</xdr:colOff>
      <xdr:row>0</xdr:row>
      <xdr:rowOff>16572</xdr:rowOff>
    </xdr:from>
    <xdr:to>
      <xdr:col>21</xdr:col>
      <xdr:colOff>62891</xdr:colOff>
      <xdr:row>0</xdr:row>
      <xdr:rowOff>66483</xdr:rowOff>
    </xdr:to>
    <xdr:pic>
      <xdr:nvPicPr>
        <xdr:cNvPr id="2" name="그림 1" descr="bar0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84288" y="16572"/>
          <a:ext cx="6213919" cy="49911"/>
        </a:xfrm>
        <a:prstGeom prst="rect">
          <a:avLst/>
        </a:prstGeom>
      </xdr:spPr>
    </xdr:pic>
    <xdr:clientData/>
  </xdr:twoCellAnchor>
  <xdr:twoCellAnchor>
    <xdr:from>
      <xdr:col>5</xdr:col>
      <xdr:colOff>5953</xdr:colOff>
      <xdr:row>28</xdr:row>
      <xdr:rowOff>190498</xdr:rowOff>
    </xdr:from>
    <xdr:to>
      <xdr:col>13</xdr:col>
      <xdr:colOff>255985</xdr:colOff>
      <xdr:row>29</xdr:row>
      <xdr:rowOff>1893092</xdr:rowOff>
    </xdr:to>
    <xdr:pic>
      <xdr:nvPicPr>
        <xdr:cNvPr id="6" name="35ebef9b-bb17-460b-ba7c-412cb97fa9eb" descr="Image">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2691"/>
        <a:stretch/>
      </xdr:blipFill>
      <xdr:spPr bwMode="auto">
        <a:xfrm>
          <a:off x="511969" y="4905373"/>
          <a:ext cx="2571750" cy="1893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250032</xdr:colOff>
      <xdr:row>29</xdr:row>
      <xdr:rowOff>5952</xdr:rowOff>
    </xdr:from>
    <xdr:to>
      <xdr:col>22</xdr:col>
      <xdr:colOff>273844</xdr:colOff>
      <xdr:row>29</xdr:row>
      <xdr:rowOff>1904999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077766" y="4911327"/>
          <a:ext cx="2869406" cy="1899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16565</xdr:colOff>
      <xdr:row>0</xdr:row>
      <xdr:rowOff>24847</xdr:rowOff>
    </xdr:from>
    <xdr:to>
      <xdr:col>17</xdr:col>
      <xdr:colOff>41100</xdr:colOff>
      <xdr:row>0</xdr:row>
      <xdr:rowOff>60847</xdr:rowOff>
    </xdr:to>
    <xdr:pic>
      <xdr:nvPicPr>
        <xdr:cNvPr id="2" name="그림 1" descr="bar01.png">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stretch>
          <a:fillRect/>
        </a:stretch>
      </xdr:blipFill>
      <xdr:spPr>
        <a:xfrm>
          <a:off x="628886" y="24847"/>
          <a:ext cx="11196000" cy="3600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Times New Roman">
      <a:majorFont>
        <a:latin typeface="Times New Roman"/>
        <a:ea typeface="맑은 고딕"/>
        <a:cs typeface=""/>
      </a:majorFont>
      <a:minorFont>
        <a:latin typeface="Times New Roman"/>
        <a:ea typeface="맑은 고딕"/>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dificausa.com/" TargetMode="External"/><Relationship Id="rId2" Type="http://schemas.openxmlformats.org/officeDocument/2006/relationships/hyperlink" Target="https://goo.gl/maps/bnjJtjPbe1bb3Wq56" TargetMode="External"/><Relationship Id="rId1" Type="http://schemas.openxmlformats.org/officeDocument/2006/relationships/hyperlink" Target="http://www.summumcorp.com/en/en-summum-projec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W119"/>
  <sheetViews>
    <sheetView showGridLines="0" tabSelected="1" view="pageBreakPreview" zoomScale="160" zoomScaleNormal="130" zoomScaleSheetLayoutView="160" workbookViewId="0">
      <selection activeCell="J12" sqref="J12:W12"/>
    </sheetView>
  </sheetViews>
  <sheetFormatPr defaultColWidth="4.640625" defaultRowHeight="10.15"/>
  <cols>
    <col min="1" max="1" width="2.140625" style="6" customWidth="1"/>
    <col min="2" max="5" width="1.640625" style="6" customWidth="1"/>
    <col min="6" max="10" width="4.640625" style="6"/>
    <col min="11" max="11" width="6.5" style="6" customWidth="1"/>
    <col min="12" max="12" width="4.640625" style="6" customWidth="1"/>
    <col min="13" max="13" width="6" style="6" customWidth="1"/>
    <col min="14" max="14" width="4.640625" style="6"/>
    <col min="15" max="15" width="7.640625" style="6" customWidth="1"/>
    <col min="16" max="16" width="4.640625" style="6"/>
    <col min="17" max="17" width="7.85546875" style="6" customWidth="1"/>
    <col min="18" max="20" width="4.640625" style="6"/>
    <col min="21" max="21" width="6.140625" style="6" customWidth="1"/>
    <col min="22" max="22" width="4.640625" style="6"/>
    <col min="23" max="23" width="5.640625" style="6" customWidth="1"/>
    <col min="24" max="24" width="2.640625" style="6" customWidth="1"/>
    <col min="25" max="16384" width="4.640625" style="6"/>
  </cols>
  <sheetData>
    <row r="2" spans="3:23" s="7" customFormat="1" ht="19.899999999999999">
      <c r="C2" s="95" t="s">
        <v>268</v>
      </c>
      <c r="D2" s="95"/>
      <c r="E2" s="95"/>
      <c r="F2" s="95"/>
      <c r="G2" s="95"/>
      <c r="H2" s="95"/>
      <c r="I2" s="95"/>
      <c r="J2" s="95"/>
      <c r="K2" s="95"/>
      <c r="L2" s="95"/>
      <c r="M2" s="95"/>
      <c r="N2" s="95"/>
      <c r="O2" s="95"/>
      <c r="P2" s="95"/>
      <c r="Q2" s="95"/>
      <c r="R2" s="95"/>
      <c r="S2" s="95"/>
      <c r="T2" s="95"/>
      <c r="U2" s="95"/>
      <c r="V2" s="95"/>
      <c r="W2" s="95"/>
    </row>
    <row r="3" spans="3:23" ht="9.9499999999999993" customHeight="1"/>
    <row r="4" spans="3:23" s="23" customFormat="1">
      <c r="G4" s="29" t="s">
        <v>61</v>
      </c>
      <c r="H4" s="96" t="s">
        <v>354</v>
      </c>
      <c r="I4" s="96"/>
      <c r="J4" s="96"/>
      <c r="K4" s="96"/>
      <c r="L4" s="96"/>
      <c r="M4" s="96"/>
      <c r="N4" s="96"/>
      <c r="O4" s="96"/>
      <c r="S4" s="29" t="s">
        <v>37</v>
      </c>
      <c r="T4" s="96" t="s">
        <v>286</v>
      </c>
      <c r="U4" s="96"/>
      <c r="V4" s="96"/>
      <c r="W4" s="96"/>
    </row>
    <row r="5" spans="3:23" ht="9.9499999999999993" customHeight="1"/>
    <row r="6" spans="3:23" ht="30" customHeight="1">
      <c r="C6" s="97" t="s">
        <v>261</v>
      </c>
      <c r="D6" s="98"/>
      <c r="E6" s="98"/>
      <c r="F6" s="98"/>
      <c r="G6" s="98"/>
      <c r="H6" s="98"/>
      <c r="I6" s="98"/>
      <c r="J6" s="98"/>
      <c r="K6" s="98"/>
      <c r="L6" s="98"/>
      <c r="M6" s="98"/>
      <c r="N6" s="98"/>
      <c r="O6" s="98"/>
      <c r="P6" s="98"/>
      <c r="Q6" s="98"/>
      <c r="R6" s="98"/>
      <c r="S6" s="98"/>
      <c r="T6" s="98"/>
      <c r="U6" s="98"/>
      <c r="V6" s="98"/>
      <c r="W6" s="99"/>
    </row>
    <row r="7" spans="3:23" ht="5.0999999999999996" customHeight="1" thickBot="1">
      <c r="C7" s="8"/>
      <c r="D7" s="9"/>
      <c r="E7" s="10"/>
      <c r="F7" s="8"/>
      <c r="G7" s="8"/>
      <c r="H7" s="8"/>
      <c r="I7" s="8"/>
      <c r="J7" s="8"/>
      <c r="K7" s="8"/>
      <c r="L7" s="8"/>
      <c r="M7" s="8"/>
      <c r="N7" s="8"/>
      <c r="O7" s="8"/>
      <c r="P7" s="8"/>
      <c r="Q7" s="8"/>
      <c r="R7" s="8"/>
      <c r="S7" s="8"/>
      <c r="T7" s="8"/>
      <c r="U7" s="8"/>
      <c r="V7" s="8"/>
      <c r="W7" s="8"/>
    </row>
    <row r="8" spans="3:23" s="23" customFormat="1" ht="5.0999999999999996" customHeight="1">
      <c r="C8" s="20"/>
      <c r="D8" s="21"/>
      <c r="E8" s="22"/>
      <c r="F8" s="20"/>
      <c r="G8" s="20"/>
      <c r="H8" s="20"/>
      <c r="I8" s="20"/>
      <c r="J8" s="20"/>
      <c r="K8" s="20"/>
      <c r="L8" s="20"/>
      <c r="M8" s="20"/>
      <c r="N8" s="20"/>
      <c r="O8" s="20"/>
      <c r="P8" s="20"/>
      <c r="Q8" s="20"/>
      <c r="R8" s="20"/>
      <c r="S8" s="20"/>
      <c r="T8" s="20"/>
      <c r="U8" s="20"/>
      <c r="V8" s="20"/>
      <c r="W8" s="20"/>
    </row>
    <row r="9" spans="3:23" s="25" customFormat="1" ht="11.65">
      <c r="D9" s="38" t="s">
        <v>126</v>
      </c>
    </row>
    <row r="10" spans="3:23" s="23" customFormat="1" ht="5.0999999999999996" customHeight="1"/>
    <row r="11" spans="3:23" s="23" customFormat="1" ht="15" customHeight="1">
      <c r="F11" s="100" t="s">
        <v>0</v>
      </c>
      <c r="G11" s="101"/>
      <c r="H11" s="101"/>
      <c r="I11" s="101"/>
      <c r="J11" s="102" t="s">
        <v>354</v>
      </c>
      <c r="K11" s="102"/>
      <c r="L11" s="102"/>
      <c r="M11" s="102"/>
      <c r="N11" s="102"/>
      <c r="O11" s="102"/>
      <c r="P11" s="102"/>
      <c r="Q11" s="102"/>
      <c r="R11" s="102"/>
      <c r="S11" s="102"/>
      <c r="T11" s="102"/>
      <c r="U11" s="102"/>
      <c r="V11" s="102"/>
      <c r="W11" s="103"/>
    </row>
    <row r="12" spans="3:23" s="23" customFormat="1" ht="15" customHeight="1">
      <c r="F12" s="91" t="s">
        <v>1</v>
      </c>
      <c r="G12" s="92"/>
      <c r="H12" s="92"/>
      <c r="I12" s="92"/>
      <c r="J12" s="93" t="s">
        <v>289</v>
      </c>
      <c r="K12" s="93"/>
      <c r="L12" s="93"/>
      <c r="M12" s="93"/>
      <c r="N12" s="93"/>
      <c r="O12" s="93"/>
      <c r="P12" s="93"/>
      <c r="Q12" s="93"/>
      <c r="R12" s="93"/>
      <c r="S12" s="93"/>
      <c r="T12" s="93"/>
      <c r="U12" s="93"/>
      <c r="V12" s="93"/>
      <c r="W12" s="94"/>
    </row>
    <row r="13" spans="3:23" s="23" customFormat="1" ht="29.25" customHeight="1">
      <c r="F13" s="91" t="s">
        <v>262</v>
      </c>
      <c r="G13" s="92"/>
      <c r="H13" s="92"/>
      <c r="I13" s="92"/>
      <c r="J13" s="104" t="s">
        <v>292</v>
      </c>
      <c r="K13" s="104"/>
      <c r="L13" s="104"/>
      <c r="M13" s="104"/>
      <c r="N13" s="104"/>
      <c r="O13" s="92" t="s">
        <v>263</v>
      </c>
      <c r="P13" s="92"/>
      <c r="Q13" s="92"/>
      <c r="R13" s="92"/>
      <c r="S13" s="105" t="s">
        <v>290</v>
      </c>
      <c r="T13" s="106"/>
      <c r="U13" s="106"/>
      <c r="V13" s="106"/>
      <c r="W13" s="107"/>
    </row>
    <row r="14" spans="3:23" s="23" customFormat="1" ht="15" customHeight="1">
      <c r="F14" s="91" t="s">
        <v>251</v>
      </c>
      <c r="G14" s="92"/>
      <c r="H14" s="92"/>
      <c r="I14" s="92"/>
      <c r="J14" s="93">
        <v>2006</v>
      </c>
      <c r="K14" s="93"/>
      <c r="L14" s="93"/>
      <c r="M14" s="93"/>
      <c r="N14" s="93"/>
      <c r="O14" s="92" t="s">
        <v>171</v>
      </c>
      <c r="P14" s="92"/>
      <c r="Q14" s="92"/>
      <c r="R14" s="92"/>
      <c r="S14" s="108" t="s">
        <v>175</v>
      </c>
      <c r="T14" s="109"/>
      <c r="U14" s="109"/>
      <c r="V14" s="109"/>
      <c r="W14" s="110"/>
    </row>
    <row r="15" spans="3:23" s="23" customFormat="1" ht="15" customHeight="1">
      <c r="F15" s="243"/>
      <c r="G15" s="244"/>
      <c r="H15" s="244"/>
      <c r="I15" s="244"/>
      <c r="J15" s="245"/>
      <c r="K15" s="245"/>
      <c r="L15" s="245"/>
      <c r="M15" s="245"/>
      <c r="N15" s="245"/>
      <c r="O15" s="92" t="s">
        <v>171</v>
      </c>
      <c r="P15" s="92"/>
      <c r="Q15" s="92"/>
      <c r="R15" s="92"/>
      <c r="S15" s="108" t="s">
        <v>291</v>
      </c>
      <c r="T15" s="109"/>
      <c r="U15" s="109"/>
      <c r="V15" s="109"/>
      <c r="W15" s="110"/>
    </row>
    <row r="16" spans="3:23" s="23" customFormat="1" ht="15" customHeight="1">
      <c r="F16" s="112" t="s">
        <v>252</v>
      </c>
      <c r="G16" s="113"/>
      <c r="H16" s="113"/>
      <c r="I16" s="113"/>
      <c r="J16" s="111" t="s">
        <v>265</v>
      </c>
      <c r="K16" s="73"/>
      <c r="L16" s="73"/>
      <c r="M16" s="73"/>
      <c r="N16" s="73"/>
      <c r="O16" s="73"/>
      <c r="P16" s="73"/>
      <c r="Q16" s="73"/>
      <c r="R16" s="73"/>
      <c r="S16" s="73"/>
      <c r="T16" s="73"/>
      <c r="U16" s="73"/>
      <c r="V16" s="73"/>
      <c r="W16" s="74"/>
    </row>
    <row r="17" spans="5:23" s="23" customFormat="1" ht="15" customHeight="1">
      <c r="F17" s="135" t="s">
        <v>142</v>
      </c>
      <c r="G17" s="136"/>
      <c r="H17" s="134" t="s">
        <v>139</v>
      </c>
      <c r="I17" s="58"/>
      <c r="J17" s="102" t="s">
        <v>293</v>
      </c>
      <c r="K17" s="102"/>
      <c r="L17" s="102"/>
      <c r="M17" s="102"/>
      <c r="N17" s="102"/>
      <c r="O17" s="102"/>
      <c r="P17" s="102"/>
      <c r="Q17" s="102"/>
      <c r="R17" s="102"/>
      <c r="S17" s="102"/>
      <c r="T17" s="102"/>
      <c r="U17" s="102"/>
      <c r="V17" s="102"/>
      <c r="W17" s="103"/>
    </row>
    <row r="18" spans="5:23" s="23" customFormat="1" ht="15" customHeight="1">
      <c r="F18" s="137"/>
      <c r="G18" s="138"/>
      <c r="H18" s="141" t="s">
        <v>141</v>
      </c>
      <c r="I18" s="142"/>
      <c r="J18" s="93" t="s">
        <v>294</v>
      </c>
      <c r="K18" s="93"/>
      <c r="L18" s="93"/>
      <c r="M18" s="93"/>
      <c r="N18" s="93"/>
      <c r="O18" s="93"/>
      <c r="P18" s="93"/>
      <c r="Q18" s="93"/>
      <c r="R18" s="93"/>
      <c r="S18" s="93"/>
      <c r="T18" s="93"/>
      <c r="U18" s="93"/>
      <c r="V18" s="93"/>
      <c r="W18" s="94"/>
    </row>
    <row r="19" spans="5:23" s="23" customFormat="1" ht="24.95" customHeight="1">
      <c r="F19" s="139"/>
      <c r="G19" s="140"/>
      <c r="H19" s="143" t="s">
        <v>143</v>
      </c>
      <c r="I19" s="144"/>
      <c r="J19" s="73" t="s">
        <v>295</v>
      </c>
      <c r="K19" s="73"/>
      <c r="L19" s="73"/>
      <c r="M19" s="73"/>
      <c r="N19" s="73"/>
      <c r="O19" s="73"/>
      <c r="P19" s="73"/>
      <c r="Q19" s="73"/>
      <c r="R19" s="73"/>
      <c r="S19" s="73"/>
      <c r="T19" s="73"/>
      <c r="U19" s="73"/>
      <c r="V19" s="73"/>
      <c r="W19" s="74"/>
    </row>
    <row r="20" spans="5:23" s="23" customFormat="1" ht="5.0999999999999996" customHeight="1"/>
    <row r="21" spans="5:23" s="25" customFormat="1" ht="11.65">
      <c r="E21" s="25" t="s">
        <v>159</v>
      </c>
    </row>
    <row r="22" spans="5:23" s="23" customFormat="1" ht="15" customHeight="1">
      <c r="E22" s="46"/>
      <c r="F22" s="75" t="s">
        <v>16</v>
      </c>
      <c r="G22" s="76"/>
      <c r="H22" s="79" t="s">
        <v>150</v>
      </c>
      <c r="I22" s="76"/>
      <c r="J22" s="76" t="s">
        <v>18</v>
      </c>
      <c r="K22" s="76"/>
      <c r="L22" s="76" t="s">
        <v>17</v>
      </c>
      <c r="M22" s="76"/>
      <c r="N22" s="76" t="s">
        <v>19</v>
      </c>
      <c r="O22" s="76"/>
      <c r="P22" s="76" t="s">
        <v>20</v>
      </c>
      <c r="Q22" s="76"/>
      <c r="R22" s="76"/>
      <c r="S22" s="76"/>
      <c r="T22" s="76" t="s">
        <v>21</v>
      </c>
      <c r="U22" s="76"/>
      <c r="V22" s="76"/>
      <c r="W22" s="80"/>
    </row>
    <row r="23" spans="5:23" s="23" customFormat="1" ht="15" customHeight="1">
      <c r="E23" s="46"/>
      <c r="F23" s="77"/>
      <c r="G23" s="78"/>
      <c r="H23" s="78"/>
      <c r="I23" s="78"/>
      <c r="J23" s="78"/>
      <c r="K23" s="78"/>
      <c r="L23" s="78"/>
      <c r="M23" s="78"/>
      <c r="N23" s="78"/>
      <c r="O23" s="78"/>
      <c r="P23" s="78" t="s">
        <v>22</v>
      </c>
      <c r="Q23" s="78"/>
      <c r="R23" s="78" t="s">
        <v>23</v>
      </c>
      <c r="S23" s="78"/>
      <c r="T23" s="78" t="s">
        <v>22</v>
      </c>
      <c r="U23" s="78"/>
      <c r="V23" s="78" t="s">
        <v>23</v>
      </c>
      <c r="W23" s="81"/>
    </row>
    <row r="24" spans="5:23" s="23" customFormat="1" ht="15" customHeight="1">
      <c r="E24" s="46"/>
      <c r="F24" s="82" t="s">
        <v>151</v>
      </c>
      <c r="G24" s="83"/>
      <c r="H24" s="78">
        <v>2018</v>
      </c>
      <c r="I24" s="78"/>
      <c r="J24" s="88">
        <v>59186348</v>
      </c>
      <c r="K24" s="89"/>
      <c r="L24" s="49">
        <v>11709138</v>
      </c>
      <c r="M24" s="49"/>
      <c r="N24" s="90">
        <f>P24+R24-T24-V24</f>
        <v>26923922</v>
      </c>
      <c r="O24" s="90"/>
      <c r="P24" s="49">
        <v>47063616</v>
      </c>
      <c r="Q24" s="49"/>
      <c r="R24" s="49">
        <v>7691050</v>
      </c>
      <c r="S24" s="49"/>
      <c r="T24" s="49">
        <v>25585806</v>
      </c>
      <c r="U24" s="49"/>
      <c r="V24" s="49">
        <v>2244938</v>
      </c>
      <c r="W24" s="50"/>
    </row>
    <row r="25" spans="5:23" s="23" customFormat="1" ht="15" customHeight="1">
      <c r="E25" s="46"/>
      <c r="F25" s="84"/>
      <c r="G25" s="85"/>
      <c r="H25" s="78">
        <v>2017</v>
      </c>
      <c r="I25" s="78"/>
      <c r="J25" s="88">
        <v>55100534</v>
      </c>
      <c r="K25" s="89"/>
      <c r="L25" s="49">
        <v>5846030</v>
      </c>
      <c r="M25" s="49"/>
      <c r="N25" s="47">
        <f>P25+R25-T25-V25</f>
        <v>17707527</v>
      </c>
      <c r="O25" s="48"/>
      <c r="P25" s="49">
        <v>34912489</v>
      </c>
      <c r="Q25" s="49"/>
      <c r="R25" s="49">
        <v>5926187</v>
      </c>
      <c r="S25" s="49"/>
      <c r="T25" s="49">
        <v>20074804</v>
      </c>
      <c r="U25" s="49"/>
      <c r="V25" s="49">
        <v>3056345</v>
      </c>
      <c r="W25" s="50"/>
    </row>
    <row r="26" spans="5:23" s="23" customFormat="1" ht="15" customHeight="1">
      <c r="E26" s="46"/>
      <c r="F26" s="86"/>
      <c r="G26" s="87"/>
      <c r="H26" s="66">
        <v>2016</v>
      </c>
      <c r="I26" s="66"/>
      <c r="J26" s="67">
        <v>56238347</v>
      </c>
      <c r="K26" s="68"/>
      <c r="L26" s="69">
        <v>2845818</v>
      </c>
      <c r="M26" s="69"/>
      <c r="N26" s="70">
        <f>P26+R26-T26-V26</f>
        <v>24291027</v>
      </c>
      <c r="O26" s="71"/>
      <c r="P26" s="69">
        <v>48719605</v>
      </c>
      <c r="Q26" s="69"/>
      <c r="R26" s="69">
        <v>5827458</v>
      </c>
      <c r="S26" s="69"/>
      <c r="T26" s="69">
        <v>26844752</v>
      </c>
      <c r="U26" s="69"/>
      <c r="V26" s="69">
        <v>3411284</v>
      </c>
      <c r="W26" s="72"/>
    </row>
    <row r="27" spans="5:23" s="23" customFormat="1" ht="5.0999999999999996" customHeight="1"/>
    <row r="28" spans="5:23" s="25" customFormat="1" ht="11.65">
      <c r="E28" s="25" t="s">
        <v>168</v>
      </c>
    </row>
    <row r="29" spans="5:23" s="23" customFormat="1" ht="15" customHeight="1">
      <c r="F29" s="56" t="s">
        <v>170</v>
      </c>
      <c r="G29" s="57"/>
      <c r="H29" s="57"/>
      <c r="I29" s="57"/>
      <c r="J29" s="57"/>
      <c r="K29" s="57"/>
      <c r="L29" s="57"/>
      <c r="M29" s="57"/>
      <c r="N29" s="58"/>
      <c r="O29" s="57" t="s">
        <v>169</v>
      </c>
      <c r="P29" s="57"/>
      <c r="Q29" s="57"/>
      <c r="R29" s="57"/>
      <c r="S29" s="57"/>
      <c r="T29" s="57"/>
      <c r="U29" s="57"/>
      <c r="V29" s="57"/>
      <c r="W29" s="59"/>
    </row>
    <row r="30" spans="5:23" s="23" customFormat="1" ht="150" customHeight="1">
      <c r="F30" s="60"/>
      <c r="G30" s="61"/>
      <c r="H30" s="61"/>
      <c r="I30" s="61"/>
      <c r="J30" s="61"/>
      <c r="K30" s="61"/>
      <c r="L30" s="61"/>
      <c r="M30" s="61"/>
      <c r="N30" s="62"/>
      <c r="O30" s="63"/>
      <c r="P30" s="64"/>
      <c r="Q30" s="64"/>
      <c r="R30" s="64"/>
      <c r="S30" s="64"/>
      <c r="T30" s="64"/>
      <c r="U30" s="64"/>
      <c r="V30" s="64"/>
      <c r="W30" s="65"/>
    </row>
    <row r="31" spans="5:23" s="23" customFormat="1" ht="15" customHeight="1">
      <c r="F31" s="51" t="s">
        <v>253</v>
      </c>
      <c r="G31" s="52"/>
      <c r="H31" s="52"/>
      <c r="I31" s="52"/>
      <c r="J31" s="53" t="s">
        <v>254</v>
      </c>
      <c r="K31" s="54"/>
      <c r="L31" s="54"/>
      <c r="M31" s="54"/>
      <c r="N31" s="54"/>
      <c r="O31" s="54"/>
      <c r="P31" s="54"/>
      <c r="Q31" s="54"/>
      <c r="R31" s="54"/>
      <c r="S31" s="54"/>
      <c r="T31" s="54"/>
      <c r="U31" s="54"/>
      <c r="V31" s="54"/>
      <c r="W31" s="55"/>
    </row>
    <row r="32" spans="5:23" s="23" customFormat="1" ht="9.9499999999999993" customHeight="1"/>
    <row r="33" spans="4:23" s="24" customFormat="1" ht="12.75">
      <c r="D33" s="24" t="s">
        <v>144</v>
      </c>
    </row>
    <row r="34" spans="4:23" s="25" customFormat="1" ht="11.65">
      <c r="E34" s="25" t="s">
        <v>160</v>
      </c>
    </row>
    <row r="35" spans="4:23" s="23" customFormat="1" ht="15" customHeight="1">
      <c r="F35" s="100" t="s">
        <v>161</v>
      </c>
      <c r="G35" s="101"/>
      <c r="H35" s="101"/>
      <c r="I35" s="101"/>
      <c r="J35" s="145" t="s">
        <v>296</v>
      </c>
      <c r="K35" s="145"/>
      <c r="L35" s="145"/>
      <c r="M35" s="145"/>
      <c r="N35" s="145"/>
      <c r="O35" s="145"/>
      <c r="P35" s="145"/>
      <c r="Q35" s="145"/>
      <c r="R35" s="145"/>
      <c r="S35" s="145"/>
      <c r="T35" s="145"/>
      <c r="U35" s="145"/>
      <c r="V35" s="145"/>
      <c r="W35" s="146"/>
    </row>
    <row r="36" spans="4:23" s="23" customFormat="1" ht="15" customHeight="1">
      <c r="F36" s="91" t="s">
        <v>162</v>
      </c>
      <c r="G36" s="92"/>
      <c r="H36" s="92"/>
      <c r="I36" s="92"/>
      <c r="J36" s="147" t="s">
        <v>174</v>
      </c>
      <c r="K36" s="147"/>
      <c r="L36" s="147"/>
      <c r="M36" s="147"/>
      <c r="N36" s="147"/>
      <c r="O36" s="147"/>
      <c r="P36" s="147"/>
      <c r="Q36" s="147"/>
      <c r="R36" s="147"/>
      <c r="S36" s="147"/>
      <c r="T36" s="147"/>
      <c r="U36" s="147"/>
      <c r="V36" s="147"/>
      <c r="W36" s="148"/>
    </row>
    <row r="37" spans="4:23" s="23" customFormat="1" ht="15" customHeight="1">
      <c r="F37" s="112" t="s">
        <v>164</v>
      </c>
      <c r="G37" s="113"/>
      <c r="H37" s="113"/>
      <c r="I37" s="113"/>
      <c r="J37" s="73" t="s">
        <v>297</v>
      </c>
      <c r="K37" s="73"/>
      <c r="L37" s="73"/>
      <c r="M37" s="73"/>
      <c r="N37" s="73"/>
      <c r="O37" s="73"/>
      <c r="P37" s="73"/>
      <c r="Q37" s="73"/>
      <c r="R37" s="73"/>
      <c r="S37" s="73"/>
      <c r="T37" s="73"/>
      <c r="U37" s="73"/>
      <c r="V37" s="73"/>
      <c r="W37" s="74"/>
    </row>
    <row r="38" spans="4:23" s="23" customFormat="1" ht="5.0999999999999996" customHeight="1"/>
    <row r="39" spans="4:23" s="25" customFormat="1" ht="11.65">
      <c r="E39" s="25" t="s">
        <v>255</v>
      </c>
    </row>
    <row r="40" spans="4:23" s="23" customFormat="1" ht="15" customHeight="1">
      <c r="D40" s="46"/>
      <c r="E40" s="46"/>
      <c r="F40" s="75" t="s">
        <v>120</v>
      </c>
      <c r="G40" s="76"/>
      <c r="H40" s="76"/>
      <c r="I40" s="76"/>
      <c r="J40" s="76"/>
      <c r="K40" s="124"/>
      <c r="L40" s="125" t="s">
        <v>123</v>
      </c>
      <c r="M40" s="126"/>
      <c r="N40" s="126"/>
      <c r="O40" s="126"/>
      <c r="P40" s="126"/>
      <c r="Q40" s="127"/>
      <c r="R40" s="35"/>
      <c r="S40" s="35"/>
      <c r="T40" s="35"/>
      <c r="U40" s="35"/>
      <c r="V40" s="35"/>
      <c r="W40" s="35"/>
    </row>
    <row r="41" spans="4:23" s="23" customFormat="1" ht="15" customHeight="1">
      <c r="D41" s="46"/>
      <c r="E41" s="46"/>
      <c r="F41" s="128" t="s">
        <v>121</v>
      </c>
      <c r="G41" s="129"/>
      <c r="H41" s="129"/>
      <c r="I41" s="129" t="s">
        <v>122</v>
      </c>
      <c r="J41" s="129"/>
      <c r="K41" s="130"/>
      <c r="L41" s="131" t="s">
        <v>172</v>
      </c>
      <c r="M41" s="132"/>
      <c r="N41" s="132"/>
      <c r="O41" s="132" t="s">
        <v>124</v>
      </c>
      <c r="P41" s="132"/>
      <c r="Q41" s="133"/>
      <c r="R41" s="36"/>
      <c r="S41" s="36"/>
      <c r="T41" s="37"/>
      <c r="U41" s="37"/>
      <c r="V41" s="37"/>
      <c r="W41" s="36"/>
    </row>
    <row r="42" spans="4:23" s="23" customFormat="1" ht="15" customHeight="1">
      <c r="D42" s="46"/>
      <c r="E42" s="46"/>
      <c r="F42" s="114">
        <v>0.9</v>
      </c>
      <c r="G42" s="115"/>
      <c r="H42" s="115"/>
      <c r="I42" s="116">
        <v>0.1</v>
      </c>
      <c r="J42" s="116"/>
      <c r="K42" s="117"/>
      <c r="L42" s="118">
        <v>0.5</v>
      </c>
      <c r="M42" s="119"/>
      <c r="N42" s="119"/>
      <c r="O42" s="119">
        <v>0.5</v>
      </c>
      <c r="P42" s="119"/>
      <c r="Q42" s="120"/>
      <c r="R42" s="36"/>
      <c r="S42" s="36"/>
      <c r="T42" s="37"/>
      <c r="U42" s="37"/>
      <c r="V42" s="37"/>
      <c r="W42" s="36"/>
    </row>
    <row r="43" spans="4:23" s="23" customFormat="1" ht="5.0999999999999996" customHeight="1"/>
    <row r="44" spans="4:23" s="25" customFormat="1" ht="11.65">
      <c r="E44" s="25" t="s">
        <v>163</v>
      </c>
    </row>
    <row r="45" spans="4:23" s="23" customFormat="1" ht="15" customHeight="1">
      <c r="D45" s="46"/>
      <c r="F45" s="75" t="s">
        <v>125</v>
      </c>
      <c r="G45" s="76"/>
      <c r="H45" s="76"/>
      <c r="I45" s="76"/>
      <c r="J45" s="76"/>
      <c r="K45" s="76"/>
      <c r="L45" s="121" t="s">
        <v>55</v>
      </c>
      <c r="M45" s="122"/>
      <c r="N45" s="122"/>
      <c r="O45" s="122" t="s">
        <v>125</v>
      </c>
      <c r="P45" s="122"/>
      <c r="Q45" s="122"/>
      <c r="R45" s="122"/>
      <c r="S45" s="122"/>
      <c r="T45" s="123"/>
      <c r="U45" s="76" t="s">
        <v>55</v>
      </c>
      <c r="V45" s="76"/>
      <c r="W45" s="80"/>
    </row>
    <row r="46" spans="4:23" s="23" customFormat="1" ht="15" customHeight="1">
      <c r="D46" s="46"/>
      <c r="F46" s="157" t="s">
        <v>276</v>
      </c>
      <c r="G46" s="158"/>
      <c r="H46" s="158"/>
      <c r="I46" s="158"/>
      <c r="J46" s="158"/>
      <c r="K46" s="158"/>
      <c r="L46" s="159">
        <v>0.57999999999999996</v>
      </c>
      <c r="M46" s="160"/>
      <c r="N46" s="160"/>
      <c r="O46" s="153" t="s">
        <v>182</v>
      </c>
      <c r="P46" s="153"/>
      <c r="Q46" s="153"/>
      <c r="R46" s="153"/>
      <c r="S46" s="153"/>
      <c r="T46" s="154"/>
      <c r="U46" s="151">
        <v>7.0000000000000007E-2</v>
      </c>
      <c r="V46" s="152"/>
      <c r="W46" s="152"/>
    </row>
    <row r="47" spans="4:23" s="23" customFormat="1" ht="15" customHeight="1">
      <c r="D47" s="46"/>
      <c r="F47" s="149" t="s">
        <v>275</v>
      </c>
      <c r="G47" s="150"/>
      <c r="H47" s="150"/>
      <c r="I47" s="150"/>
      <c r="J47" s="150"/>
      <c r="K47" s="150"/>
      <c r="L47" s="151">
        <v>0.14000000000000001</v>
      </c>
      <c r="M47" s="152"/>
      <c r="N47" s="152"/>
      <c r="O47" s="155" t="s">
        <v>298</v>
      </c>
      <c r="P47" s="155"/>
      <c r="Q47" s="155"/>
      <c r="R47" s="155"/>
      <c r="S47" s="155"/>
      <c r="T47" s="156"/>
      <c r="U47" s="151">
        <v>0.09</v>
      </c>
      <c r="V47" s="152"/>
      <c r="W47" s="152"/>
    </row>
    <row r="48" spans="4:23" s="23" customFormat="1" ht="15" customHeight="1">
      <c r="D48" s="46"/>
      <c r="F48" s="149" t="s">
        <v>274</v>
      </c>
      <c r="G48" s="150"/>
      <c r="H48" s="150"/>
      <c r="I48" s="150"/>
      <c r="J48" s="150"/>
      <c r="K48" s="150"/>
      <c r="L48" s="151">
        <v>0.12</v>
      </c>
      <c r="M48" s="152"/>
      <c r="N48" s="152"/>
      <c r="O48" s="153"/>
      <c r="P48" s="153"/>
      <c r="Q48" s="153"/>
      <c r="R48" s="153"/>
      <c r="S48" s="153"/>
      <c r="T48" s="154"/>
      <c r="U48" s="115"/>
      <c r="V48" s="115"/>
      <c r="W48" s="161"/>
    </row>
    <row r="49" spans="4:23" s="23" customFormat="1">
      <c r="W49" s="26" t="str">
        <f>IF(SUM(L46:N48,U46:W48)=100%,"","※ The sum of the Portion of Sales should be 100%")</f>
        <v/>
      </c>
    </row>
    <row r="50" spans="4:23" s="24" customFormat="1" ht="12.75">
      <c r="D50" s="24" t="s">
        <v>146</v>
      </c>
    </row>
    <row r="51" spans="4:23" s="23" customFormat="1" ht="5.0999999999999996" customHeight="1"/>
    <row r="52" spans="4:23" s="25" customFormat="1" ht="11.65">
      <c r="E52" s="25" t="s">
        <v>147</v>
      </c>
    </row>
    <row r="53" spans="4:23" s="27" customFormat="1">
      <c r="L53" s="162" t="s">
        <v>57</v>
      </c>
      <c r="M53" s="162"/>
      <c r="N53" s="162"/>
      <c r="O53" s="162"/>
      <c r="P53" s="162"/>
      <c r="Q53" s="162"/>
      <c r="R53" s="27" t="s">
        <v>145</v>
      </c>
    </row>
    <row r="54" spans="4:23" s="23" customFormat="1" ht="15" customHeight="1">
      <c r="F54" s="75" t="s">
        <v>3</v>
      </c>
      <c r="G54" s="76"/>
      <c r="H54" s="76"/>
      <c r="I54" s="76" t="s">
        <v>4</v>
      </c>
      <c r="J54" s="76"/>
      <c r="K54" s="76"/>
      <c r="L54" s="76" t="s">
        <v>5</v>
      </c>
      <c r="M54" s="76"/>
      <c r="N54" s="76"/>
      <c r="O54" s="121" t="s">
        <v>6</v>
      </c>
      <c r="P54" s="122"/>
      <c r="Q54" s="122"/>
      <c r="R54" s="122" t="s">
        <v>56</v>
      </c>
      <c r="S54" s="122"/>
      <c r="T54" s="123"/>
      <c r="U54" s="76" t="s">
        <v>7</v>
      </c>
      <c r="V54" s="76"/>
      <c r="W54" s="80"/>
    </row>
    <row r="55" spans="4:23" s="23" customFormat="1" ht="15" customHeight="1">
      <c r="F55" s="77" t="s">
        <v>8</v>
      </c>
      <c r="G55" s="78"/>
      <c r="H55" s="78"/>
      <c r="I55" s="90">
        <f>SUM(L55:Q55)</f>
        <v>339</v>
      </c>
      <c r="J55" s="90"/>
      <c r="K55" s="90"/>
      <c r="L55" s="49">
        <v>38</v>
      </c>
      <c r="M55" s="49"/>
      <c r="N55" s="49"/>
      <c r="O55" s="163">
        <v>301</v>
      </c>
      <c r="P55" s="164"/>
      <c r="Q55" s="164"/>
      <c r="R55" s="164">
        <v>0</v>
      </c>
      <c r="S55" s="164"/>
      <c r="T55" s="165"/>
      <c r="U55" s="49">
        <v>0</v>
      </c>
      <c r="V55" s="49"/>
      <c r="W55" s="50"/>
    </row>
    <row r="56" spans="4:23" s="23" customFormat="1" ht="15" customHeight="1">
      <c r="F56" s="77" t="s">
        <v>41</v>
      </c>
      <c r="G56" s="78"/>
      <c r="H56" s="78"/>
      <c r="I56" s="90">
        <f>SUM(L56:Q56)</f>
        <v>166</v>
      </c>
      <c r="J56" s="90"/>
      <c r="K56" s="90"/>
      <c r="L56" s="49">
        <v>24</v>
      </c>
      <c r="M56" s="49"/>
      <c r="N56" s="49"/>
      <c r="O56" s="163">
        <v>142</v>
      </c>
      <c r="P56" s="164"/>
      <c r="Q56" s="164"/>
      <c r="R56" s="164">
        <v>0</v>
      </c>
      <c r="S56" s="164"/>
      <c r="T56" s="165"/>
      <c r="U56" s="49">
        <v>0</v>
      </c>
      <c r="V56" s="49"/>
      <c r="W56" s="50"/>
    </row>
    <row r="57" spans="4:23" s="23" customFormat="1" ht="15" customHeight="1">
      <c r="F57" s="77" t="s">
        <v>9</v>
      </c>
      <c r="G57" s="78"/>
      <c r="H57" s="78"/>
      <c r="I57" s="90">
        <f>SUM(L57:Q57)</f>
        <v>102</v>
      </c>
      <c r="J57" s="90"/>
      <c r="K57" s="90"/>
      <c r="L57" s="49">
        <v>7</v>
      </c>
      <c r="M57" s="49"/>
      <c r="N57" s="49"/>
      <c r="O57" s="163">
        <v>95</v>
      </c>
      <c r="P57" s="164"/>
      <c r="Q57" s="164"/>
      <c r="R57" s="164">
        <v>0</v>
      </c>
      <c r="S57" s="164"/>
      <c r="T57" s="165"/>
      <c r="U57" s="49">
        <v>0</v>
      </c>
      <c r="V57" s="49"/>
      <c r="W57" s="50"/>
    </row>
    <row r="58" spans="4:23" s="23" customFormat="1" ht="15" customHeight="1">
      <c r="F58" s="166" t="s">
        <v>4</v>
      </c>
      <c r="G58" s="66"/>
      <c r="H58" s="66"/>
      <c r="I58" s="167">
        <f>SUM(I55:K57)</f>
        <v>607</v>
      </c>
      <c r="J58" s="167"/>
      <c r="K58" s="167"/>
      <c r="L58" s="167">
        <f>SUM(L55:N57)</f>
        <v>69</v>
      </c>
      <c r="M58" s="167"/>
      <c r="N58" s="167"/>
      <c r="O58" s="168">
        <f>SUM(O55:Q57)</f>
        <v>538</v>
      </c>
      <c r="P58" s="169"/>
      <c r="Q58" s="169"/>
      <c r="R58" s="169">
        <f>SUM(R55:T57)</f>
        <v>0</v>
      </c>
      <c r="S58" s="169"/>
      <c r="T58" s="170"/>
      <c r="U58" s="167">
        <f>SUM(U55:W57)</f>
        <v>0</v>
      </c>
      <c r="V58" s="167"/>
      <c r="W58" s="171"/>
    </row>
    <row r="59" spans="4:23" s="23" customFormat="1" ht="5.0999999999999996" customHeight="1"/>
    <row r="60" spans="4:23" s="25" customFormat="1" ht="11.65">
      <c r="E60" s="25" t="s">
        <v>148</v>
      </c>
      <c r="O60" s="25" t="s">
        <v>127</v>
      </c>
    </row>
    <row r="61" spans="4:23" s="23" customFormat="1" ht="15" customHeight="1">
      <c r="F61" s="75" t="s">
        <v>10</v>
      </c>
      <c r="G61" s="76"/>
      <c r="H61" s="76"/>
      <c r="I61" s="76" t="s">
        <v>4</v>
      </c>
      <c r="J61" s="76"/>
      <c r="K61" s="76"/>
      <c r="L61" s="76" t="s">
        <v>11</v>
      </c>
      <c r="M61" s="80"/>
      <c r="P61" s="75" t="s">
        <v>10</v>
      </c>
      <c r="Q61" s="76"/>
      <c r="R61" s="76"/>
      <c r="S61" s="76" t="s">
        <v>4</v>
      </c>
      <c r="T61" s="76"/>
      <c r="U61" s="76"/>
      <c r="V61" s="76" t="s">
        <v>11</v>
      </c>
      <c r="W61" s="80"/>
    </row>
    <row r="62" spans="4:23" s="23" customFormat="1" ht="15" customHeight="1">
      <c r="F62" s="77" t="s">
        <v>12</v>
      </c>
      <c r="G62" s="78"/>
      <c r="H62" s="78"/>
      <c r="I62" s="49">
        <v>551</v>
      </c>
      <c r="J62" s="49"/>
      <c r="K62" s="49"/>
      <c r="L62" s="172">
        <f>IFERROR(I62/$I$64,"")</f>
        <v>0.90774299835255357</v>
      </c>
      <c r="M62" s="173"/>
      <c r="P62" s="77" t="s">
        <v>12</v>
      </c>
      <c r="Q62" s="78"/>
      <c r="R62" s="78"/>
      <c r="S62" s="49">
        <v>0</v>
      </c>
      <c r="T62" s="49"/>
      <c r="U62" s="49"/>
      <c r="V62" s="172">
        <f>IFERROR(S62/$I$64,"")</f>
        <v>0</v>
      </c>
      <c r="W62" s="173"/>
    </row>
    <row r="63" spans="4:23" s="23" customFormat="1" ht="15" customHeight="1">
      <c r="F63" s="77" t="s">
        <v>13</v>
      </c>
      <c r="G63" s="78"/>
      <c r="H63" s="78"/>
      <c r="I63" s="49">
        <v>56</v>
      </c>
      <c r="J63" s="49"/>
      <c r="K63" s="49"/>
      <c r="L63" s="172">
        <f>IFERROR(I63/$I$64,"")</f>
        <v>9.2257001647446463E-2</v>
      </c>
      <c r="M63" s="173"/>
      <c r="P63" s="77" t="s">
        <v>13</v>
      </c>
      <c r="Q63" s="78"/>
      <c r="R63" s="78"/>
      <c r="S63" s="49">
        <v>0</v>
      </c>
      <c r="T63" s="49"/>
      <c r="U63" s="49"/>
      <c r="V63" s="172">
        <f>IFERROR(S63/$I$64,"")</f>
        <v>0</v>
      </c>
      <c r="W63" s="173"/>
    </row>
    <row r="64" spans="4:23" s="23" customFormat="1" ht="15" customHeight="1">
      <c r="F64" s="166" t="s">
        <v>4</v>
      </c>
      <c r="G64" s="66"/>
      <c r="H64" s="66"/>
      <c r="I64" s="167">
        <f>SUM(I62:K63)</f>
        <v>607</v>
      </c>
      <c r="J64" s="167"/>
      <c r="K64" s="167"/>
      <c r="L64" s="181">
        <f>SUM(L62:M63)</f>
        <v>1</v>
      </c>
      <c r="M64" s="182"/>
      <c r="P64" s="166" t="s">
        <v>4</v>
      </c>
      <c r="Q64" s="66"/>
      <c r="R64" s="66"/>
      <c r="S64" s="167">
        <f>SUM(S62:U63)</f>
        <v>0</v>
      </c>
      <c r="T64" s="167"/>
      <c r="U64" s="167"/>
      <c r="V64" s="181">
        <f>SUM(V62:W63)</f>
        <v>0</v>
      </c>
      <c r="W64" s="182"/>
    </row>
    <row r="65" spans="4:23" s="23" customFormat="1" ht="5.0999999999999996" customHeight="1">
      <c r="O65" s="28"/>
    </row>
    <row r="66" spans="4:23" s="25" customFormat="1" ht="11.65">
      <c r="E66" s="25" t="s">
        <v>149</v>
      </c>
      <c r="O66" s="25" t="s">
        <v>128</v>
      </c>
    </row>
    <row r="67" spans="4:23" s="23" customFormat="1" ht="30" customHeight="1">
      <c r="F67" s="174" t="s">
        <v>299</v>
      </c>
      <c r="G67" s="175"/>
      <c r="H67" s="175"/>
      <c r="I67" s="175"/>
      <c r="J67" s="175"/>
      <c r="K67" s="175"/>
      <c r="L67" s="175"/>
      <c r="M67" s="176"/>
      <c r="O67" s="174" t="s">
        <v>185</v>
      </c>
      <c r="P67" s="175"/>
      <c r="Q67" s="175"/>
      <c r="R67" s="175"/>
      <c r="S67" s="175"/>
      <c r="T67" s="175"/>
      <c r="U67" s="175"/>
      <c r="V67" s="175"/>
      <c r="W67" s="176"/>
    </row>
    <row r="68" spans="4:23" s="23" customFormat="1" ht="9.9499999999999993" customHeight="1"/>
    <row r="69" spans="4:23" s="24" customFormat="1" ht="12.75">
      <c r="D69" s="24" t="s">
        <v>129</v>
      </c>
    </row>
    <row r="70" spans="4:23" s="25" customFormat="1" ht="11.65">
      <c r="E70" s="25" t="s">
        <v>264</v>
      </c>
    </row>
    <row r="71" spans="4:23" s="23" customFormat="1" ht="15" customHeight="1">
      <c r="F71" s="75" t="s">
        <v>257</v>
      </c>
      <c r="G71" s="76"/>
      <c r="H71" s="76"/>
      <c r="I71" s="76"/>
      <c r="J71" s="76" t="s">
        <v>258</v>
      </c>
      <c r="K71" s="76"/>
      <c r="L71" s="76"/>
      <c r="M71" s="76"/>
      <c r="N71" s="76"/>
      <c r="O71" s="76"/>
      <c r="P71" s="124" t="s">
        <v>259</v>
      </c>
      <c r="Q71" s="126"/>
      <c r="R71" s="126"/>
      <c r="S71" s="126"/>
      <c r="T71" s="126"/>
      <c r="U71" s="126"/>
      <c r="V71" s="126"/>
      <c r="W71" s="127"/>
    </row>
    <row r="72" spans="4:23" s="23" customFormat="1" ht="36.75" customHeight="1">
      <c r="F72" s="157">
        <v>22</v>
      </c>
      <c r="G72" s="158"/>
      <c r="H72" s="158"/>
      <c r="I72" s="158"/>
      <c r="J72" s="177">
        <v>224.9</v>
      </c>
      <c r="K72" s="177"/>
      <c r="L72" s="177"/>
      <c r="M72" s="177"/>
      <c r="N72" s="177"/>
      <c r="O72" s="177"/>
      <c r="P72" s="178" t="s">
        <v>267</v>
      </c>
      <c r="Q72" s="179"/>
      <c r="R72" s="179"/>
      <c r="S72" s="179"/>
      <c r="T72" s="179"/>
      <c r="U72" s="179"/>
      <c r="V72" s="179"/>
      <c r="W72" s="180"/>
    </row>
    <row r="73" spans="4:23" s="23" customFormat="1" ht="5.0999999999999996" customHeight="1"/>
    <row r="74" spans="4:23" s="25" customFormat="1" ht="11.65">
      <c r="E74" s="25" t="s">
        <v>256</v>
      </c>
    </row>
    <row r="75" spans="4:23" s="23" customFormat="1" ht="15" customHeight="1">
      <c r="F75" s="75" t="s">
        <v>130</v>
      </c>
      <c r="G75" s="76"/>
      <c r="H75" s="76"/>
      <c r="I75" s="76"/>
      <c r="J75" s="76" t="s">
        <v>123</v>
      </c>
      <c r="K75" s="76"/>
      <c r="L75" s="76"/>
      <c r="M75" s="76" t="s">
        <v>131</v>
      </c>
      <c r="N75" s="76"/>
      <c r="O75" s="76"/>
      <c r="P75" s="76" t="s">
        <v>132</v>
      </c>
      <c r="Q75" s="76"/>
      <c r="R75" s="76"/>
      <c r="S75" s="76"/>
      <c r="T75" s="76" t="s">
        <v>133</v>
      </c>
      <c r="U75" s="76"/>
      <c r="V75" s="76"/>
      <c r="W75" s="80"/>
    </row>
    <row r="76" spans="4:23" s="23" customFormat="1" ht="24" customHeight="1">
      <c r="E76" s="46"/>
      <c r="F76" s="246" t="s">
        <v>288</v>
      </c>
      <c r="G76" s="247"/>
      <c r="H76" s="247"/>
      <c r="I76" s="247"/>
      <c r="J76" s="248" t="s">
        <v>281</v>
      </c>
      <c r="K76" s="249"/>
      <c r="L76" s="250"/>
      <c r="M76" s="251" t="s">
        <v>187</v>
      </c>
      <c r="N76" s="252"/>
      <c r="O76" s="224"/>
      <c r="P76" s="198" t="s">
        <v>279</v>
      </c>
      <c r="Q76" s="192"/>
      <c r="R76" s="192"/>
      <c r="S76" s="193"/>
      <c r="T76" s="194" t="s">
        <v>276</v>
      </c>
      <c r="U76" s="195"/>
      <c r="V76" s="195"/>
      <c r="W76" s="196"/>
    </row>
    <row r="77" spans="4:23" s="23" customFormat="1" ht="24" customHeight="1">
      <c r="F77" s="183" t="s">
        <v>277</v>
      </c>
      <c r="G77" s="184"/>
      <c r="H77" s="184"/>
      <c r="I77" s="184"/>
      <c r="J77" s="185" t="s">
        <v>186</v>
      </c>
      <c r="K77" s="186"/>
      <c r="L77" s="187"/>
      <c r="M77" s="188" t="s">
        <v>187</v>
      </c>
      <c r="N77" s="189"/>
      <c r="O77" s="190"/>
      <c r="P77" s="191" t="s">
        <v>278</v>
      </c>
      <c r="Q77" s="192"/>
      <c r="R77" s="192"/>
      <c r="S77" s="193"/>
      <c r="T77" s="194" t="s">
        <v>282</v>
      </c>
      <c r="U77" s="195"/>
      <c r="V77" s="195"/>
      <c r="W77" s="196"/>
    </row>
    <row r="78" spans="4:23" s="23" customFormat="1" ht="15" customHeight="1">
      <c r="F78" s="183" t="s">
        <v>266</v>
      </c>
      <c r="G78" s="184"/>
      <c r="H78" s="184"/>
      <c r="I78" s="184"/>
      <c r="J78" s="199" t="s">
        <v>188</v>
      </c>
      <c r="K78" s="200"/>
      <c r="L78" s="201"/>
      <c r="M78" s="202" t="s">
        <v>189</v>
      </c>
      <c r="N78" s="203"/>
      <c r="O78" s="204"/>
      <c r="P78" s="205" t="s">
        <v>280</v>
      </c>
      <c r="Q78" s="206"/>
      <c r="R78" s="206"/>
      <c r="S78" s="207"/>
      <c r="T78" s="208" t="s">
        <v>190</v>
      </c>
      <c r="U78" s="209"/>
      <c r="V78" s="209"/>
      <c r="W78" s="210"/>
    </row>
    <row r="79" spans="4:23" s="25" customFormat="1" ht="11.65">
      <c r="F79" s="25" t="s">
        <v>138</v>
      </c>
    </row>
    <row r="80" spans="4:23" s="34" customFormat="1" ht="13.15">
      <c r="F80" s="197" t="s">
        <v>137</v>
      </c>
      <c r="G80" s="197"/>
      <c r="H80" s="197"/>
      <c r="I80" s="197"/>
      <c r="J80" s="197"/>
      <c r="K80" s="197"/>
      <c r="L80" s="197"/>
      <c r="M80" s="197"/>
      <c r="N80" s="197"/>
    </row>
    <row r="81" spans="4:23" s="23" customFormat="1" ht="9.9499999999999993" customHeight="1"/>
    <row r="82" spans="4:23" s="24" customFormat="1" ht="12.75">
      <c r="D82" s="24" t="s">
        <v>134</v>
      </c>
    </row>
    <row r="83" spans="4:23" s="25" customFormat="1" ht="11.65">
      <c r="E83" s="25" t="s">
        <v>165</v>
      </c>
    </row>
    <row r="84" spans="4:23" s="23" customFormat="1" ht="15" customHeight="1">
      <c r="F84" s="75" t="s">
        <v>2</v>
      </c>
      <c r="G84" s="76"/>
      <c r="H84" s="76"/>
      <c r="I84" s="76" t="s">
        <v>10</v>
      </c>
      <c r="J84" s="76"/>
      <c r="K84" s="76"/>
      <c r="L84" s="76" t="s">
        <v>14</v>
      </c>
      <c r="M84" s="76"/>
      <c r="N84" s="76"/>
      <c r="O84" s="76"/>
      <c r="P84" s="76"/>
      <c r="Q84" s="76"/>
      <c r="R84" s="76"/>
      <c r="S84" s="76"/>
      <c r="T84" s="76" t="s">
        <v>42</v>
      </c>
      <c r="U84" s="76"/>
      <c r="V84" s="76" t="s">
        <v>45</v>
      </c>
      <c r="W84" s="80"/>
    </row>
    <row r="85" spans="4:23" s="23" customFormat="1" ht="15" customHeight="1">
      <c r="F85" s="211" t="s">
        <v>191</v>
      </c>
      <c r="G85" s="212"/>
      <c r="H85" s="212"/>
      <c r="I85" s="212" t="s">
        <v>192</v>
      </c>
      <c r="J85" s="212"/>
      <c r="K85" s="212"/>
      <c r="L85" s="93" t="s">
        <v>260</v>
      </c>
      <c r="M85" s="93"/>
      <c r="N85" s="93"/>
      <c r="O85" s="93"/>
      <c r="P85" s="93"/>
      <c r="Q85" s="93"/>
      <c r="R85" s="93"/>
      <c r="S85" s="93"/>
      <c r="T85" s="213">
        <v>89</v>
      </c>
      <c r="U85" s="213"/>
      <c r="V85" s="212">
        <v>2020</v>
      </c>
      <c r="W85" s="214"/>
    </row>
    <row r="86" spans="4:23" s="23" customFormat="1" ht="15" customHeight="1">
      <c r="F86" s="211" t="s">
        <v>191</v>
      </c>
      <c r="G86" s="212"/>
      <c r="H86" s="212"/>
      <c r="I86" s="212" t="s">
        <v>188</v>
      </c>
      <c r="J86" s="212"/>
      <c r="K86" s="212"/>
      <c r="L86" s="93" t="s">
        <v>193</v>
      </c>
      <c r="M86" s="93"/>
      <c r="N86" s="93"/>
      <c r="O86" s="93"/>
      <c r="P86" s="93"/>
      <c r="Q86" s="93"/>
      <c r="R86" s="93"/>
      <c r="S86" s="93"/>
      <c r="T86" s="213">
        <v>114</v>
      </c>
      <c r="U86" s="213"/>
      <c r="V86" s="212">
        <v>2020</v>
      </c>
      <c r="W86" s="214"/>
    </row>
    <row r="87" spans="4:23" s="23" customFormat="1" ht="15" customHeight="1">
      <c r="F87" s="211"/>
      <c r="G87" s="212"/>
      <c r="H87" s="212"/>
      <c r="I87" s="212"/>
      <c r="J87" s="212"/>
      <c r="K87" s="212"/>
      <c r="L87" s="93"/>
      <c r="M87" s="93"/>
      <c r="N87" s="93"/>
      <c r="O87" s="93"/>
      <c r="P87" s="93"/>
      <c r="Q87" s="93"/>
      <c r="R87" s="93"/>
      <c r="S87" s="93"/>
      <c r="T87" s="213"/>
      <c r="U87" s="213"/>
      <c r="V87" s="212"/>
      <c r="W87" s="214"/>
    </row>
    <row r="88" spans="4:23" s="23" customFormat="1" ht="15" customHeight="1">
      <c r="F88" s="211"/>
      <c r="G88" s="212"/>
      <c r="H88" s="212"/>
      <c r="I88" s="212"/>
      <c r="J88" s="212"/>
      <c r="K88" s="212"/>
      <c r="L88" s="93"/>
      <c r="M88" s="93"/>
      <c r="N88" s="93"/>
      <c r="O88" s="93"/>
      <c r="P88" s="93"/>
      <c r="Q88" s="93"/>
      <c r="R88" s="93"/>
      <c r="S88" s="93"/>
      <c r="T88" s="213"/>
      <c r="U88" s="213"/>
      <c r="V88" s="212"/>
      <c r="W88" s="214"/>
    </row>
    <row r="89" spans="4:23" s="23" customFormat="1" ht="15" customHeight="1">
      <c r="F89" s="215"/>
      <c r="G89" s="216"/>
      <c r="H89" s="216"/>
      <c r="I89" s="216"/>
      <c r="J89" s="216"/>
      <c r="K89" s="216"/>
      <c r="L89" s="73"/>
      <c r="M89" s="73"/>
      <c r="N89" s="73"/>
      <c r="O89" s="73"/>
      <c r="P89" s="73"/>
      <c r="Q89" s="73"/>
      <c r="R89" s="73"/>
      <c r="S89" s="73"/>
      <c r="T89" s="217"/>
      <c r="U89" s="217"/>
      <c r="V89" s="216"/>
      <c r="W89" s="218"/>
    </row>
    <row r="90" spans="4:23" s="23" customFormat="1" ht="5.0999999999999996" customHeight="1"/>
    <row r="91" spans="4:23" s="23" customFormat="1" ht="12" customHeight="1">
      <c r="E91" s="25" t="s">
        <v>166</v>
      </c>
    </row>
    <row r="92" spans="4:23" s="23" customFormat="1">
      <c r="F92" s="23" t="s">
        <v>135</v>
      </c>
    </row>
    <row r="93" spans="4:23" s="23" customFormat="1">
      <c r="F93" s="23" t="s">
        <v>136</v>
      </c>
    </row>
    <row r="94" spans="4:23" s="23" customFormat="1" ht="15" customHeight="1">
      <c r="F94" s="75" t="s">
        <v>139</v>
      </c>
      <c r="G94" s="76"/>
      <c r="H94" s="76"/>
      <c r="I94" s="76" t="s">
        <v>44</v>
      </c>
      <c r="J94" s="76"/>
      <c r="K94" s="76"/>
      <c r="L94" s="76"/>
      <c r="M94" s="219" t="s">
        <v>43</v>
      </c>
      <c r="N94" s="220"/>
      <c r="O94" s="221" t="s">
        <v>173</v>
      </c>
      <c r="P94" s="76"/>
      <c r="Q94" s="76"/>
      <c r="R94" s="76" t="s">
        <v>44</v>
      </c>
      <c r="S94" s="76"/>
      <c r="T94" s="76"/>
      <c r="U94" s="76"/>
      <c r="V94" s="219" t="s">
        <v>46</v>
      </c>
      <c r="W94" s="222"/>
    </row>
    <row r="95" spans="4:23" s="23" customFormat="1" ht="15" customHeight="1">
      <c r="F95" s="211" t="s">
        <v>176</v>
      </c>
      <c r="G95" s="212"/>
      <c r="H95" s="212"/>
      <c r="I95" s="212" t="s">
        <v>194</v>
      </c>
      <c r="J95" s="212"/>
      <c r="K95" s="212"/>
      <c r="L95" s="212"/>
      <c r="M95" s="212">
        <v>2017</v>
      </c>
      <c r="N95" s="223"/>
      <c r="O95" s="224" t="s">
        <v>179</v>
      </c>
      <c r="P95" s="212"/>
      <c r="Q95" s="212"/>
      <c r="R95" s="212" t="s">
        <v>196</v>
      </c>
      <c r="S95" s="212"/>
      <c r="T95" s="212"/>
      <c r="U95" s="212"/>
      <c r="V95" s="212">
        <v>2011</v>
      </c>
      <c r="W95" s="214"/>
    </row>
    <row r="96" spans="4:23" s="23" customFormat="1" ht="15" customHeight="1">
      <c r="F96" s="211" t="s">
        <v>178</v>
      </c>
      <c r="G96" s="212"/>
      <c r="H96" s="212"/>
      <c r="I96" s="212" t="s">
        <v>194</v>
      </c>
      <c r="J96" s="212"/>
      <c r="K96" s="212"/>
      <c r="L96" s="212"/>
      <c r="M96" s="212">
        <v>2009</v>
      </c>
      <c r="N96" s="223"/>
      <c r="O96" s="224" t="s">
        <v>180</v>
      </c>
      <c r="P96" s="212"/>
      <c r="Q96" s="212"/>
      <c r="R96" s="212" t="s">
        <v>195</v>
      </c>
      <c r="S96" s="212"/>
      <c r="T96" s="212"/>
      <c r="U96" s="212"/>
      <c r="V96" s="212">
        <v>1992</v>
      </c>
      <c r="W96" s="214"/>
    </row>
    <row r="97" spans="4:23" s="23" customFormat="1" ht="15" customHeight="1">
      <c r="F97" s="211" t="s">
        <v>177</v>
      </c>
      <c r="G97" s="212"/>
      <c r="H97" s="212"/>
      <c r="I97" s="212" t="s">
        <v>194</v>
      </c>
      <c r="J97" s="212"/>
      <c r="K97" s="212"/>
      <c r="L97" s="212"/>
      <c r="M97" s="212">
        <v>2012</v>
      </c>
      <c r="N97" s="223"/>
      <c r="O97" s="224" t="s">
        <v>181</v>
      </c>
      <c r="P97" s="212"/>
      <c r="Q97" s="212"/>
      <c r="R97" s="212" t="s">
        <v>195</v>
      </c>
      <c r="S97" s="212"/>
      <c r="T97" s="212"/>
      <c r="U97" s="212"/>
      <c r="V97" s="212">
        <v>2005</v>
      </c>
      <c r="W97" s="214"/>
    </row>
    <row r="98" spans="4:23" s="23" customFormat="1" ht="15" customHeight="1">
      <c r="F98" s="215" t="s">
        <v>250</v>
      </c>
      <c r="G98" s="216"/>
      <c r="H98" s="216"/>
      <c r="I98" s="216" t="s">
        <v>194</v>
      </c>
      <c r="J98" s="216"/>
      <c r="K98" s="216"/>
      <c r="L98" s="216"/>
      <c r="M98" s="216">
        <v>2016</v>
      </c>
      <c r="N98" s="225"/>
      <c r="O98" s="226" t="s">
        <v>182</v>
      </c>
      <c r="P98" s="216"/>
      <c r="Q98" s="216"/>
      <c r="R98" s="216" t="s">
        <v>195</v>
      </c>
      <c r="S98" s="216"/>
      <c r="T98" s="216"/>
      <c r="U98" s="216"/>
      <c r="V98" s="216">
        <v>2011</v>
      </c>
      <c r="W98" s="218"/>
    </row>
    <row r="99" spans="4:23" s="23" customFormat="1" ht="5.0999999999999996" customHeight="1"/>
    <row r="100" spans="4:23" s="25" customFormat="1" ht="11.65">
      <c r="E100" s="25" t="s">
        <v>287</v>
      </c>
    </row>
    <row r="101" spans="4:23" s="23" customFormat="1" ht="15" customHeight="1">
      <c r="F101" s="75" t="s">
        <v>47</v>
      </c>
      <c r="G101" s="76"/>
      <c r="H101" s="76"/>
      <c r="I101" s="76"/>
      <c r="J101" s="76"/>
      <c r="K101" s="76"/>
      <c r="L101" s="76" t="s">
        <v>49</v>
      </c>
      <c r="M101" s="76"/>
      <c r="N101" s="76"/>
      <c r="O101" s="76"/>
      <c r="P101" s="76"/>
      <c r="Q101" s="76"/>
      <c r="R101" s="76"/>
      <c r="S101" s="76" t="s">
        <v>15</v>
      </c>
      <c r="T101" s="76"/>
      <c r="U101" s="76"/>
      <c r="V101" s="76" t="s">
        <v>48</v>
      </c>
      <c r="W101" s="80"/>
    </row>
    <row r="102" spans="4:23" s="23" customFormat="1" ht="15" customHeight="1">
      <c r="F102" s="149" t="s">
        <v>283</v>
      </c>
      <c r="G102" s="150"/>
      <c r="H102" s="150"/>
      <c r="I102" s="150"/>
      <c r="J102" s="150"/>
      <c r="K102" s="150"/>
      <c r="L102" s="150" t="s">
        <v>283</v>
      </c>
      <c r="M102" s="150"/>
      <c r="N102" s="150"/>
      <c r="O102" s="150"/>
      <c r="P102" s="150"/>
      <c r="Q102" s="150"/>
      <c r="R102" s="150"/>
      <c r="S102" s="150" t="s">
        <v>283</v>
      </c>
      <c r="T102" s="150"/>
      <c r="U102" s="150"/>
      <c r="V102" s="150" t="s">
        <v>283</v>
      </c>
      <c r="W102" s="229"/>
    </row>
    <row r="103" spans="4:23" s="23" customFormat="1" ht="15" customHeight="1">
      <c r="F103" s="230"/>
      <c r="G103" s="231"/>
      <c r="H103" s="231"/>
      <c r="I103" s="231"/>
      <c r="J103" s="231"/>
      <c r="K103" s="231"/>
      <c r="L103" s="231"/>
      <c r="M103" s="231"/>
      <c r="N103" s="231"/>
      <c r="O103" s="231"/>
      <c r="P103" s="231"/>
      <c r="Q103" s="231"/>
      <c r="R103" s="231"/>
      <c r="S103" s="231"/>
      <c r="T103" s="231"/>
      <c r="U103" s="231"/>
      <c r="V103" s="231"/>
      <c r="W103" s="232"/>
    </row>
    <row r="104" spans="4:23" s="23" customFormat="1" ht="15" customHeight="1">
      <c r="F104" s="233"/>
      <c r="G104" s="227"/>
      <c r="H104" s="227"/>
      <c r="I104" s="227"/>
      <c r="J104" s="227"/>
      <c r="K104" s="227"/>
      <c r="L104" s="227"/>
      <c r="M104" s="227"/>
      <c r="N104" s="227"/>
      <c r="O104" s="227"/>
      <c r="P104" s="227"/>
      <c r="Q104" s="227"/>
      <c r="R104" s="227"/>
      <c r="S104" s="227"/>
      <c r="T104" s="227"/>
      <c r="U104" s="227"/>
      <c r="V104" s="227"/>
      <c r="W104" s="228"/>
    </row>
    <row r="105" spans="4:23" s="23" customFormat="1" ht="5.0999999999999996" customHeight="1"/>
    <row r="106" spans="4:23" s="24" customFormat="1" ht="12.75">
      <c r="E106" s="25" t="s">
        <v>167</v>
      </c>
    </row>
    <row r="107" spans="4:23" s="25" customFormat="1" ht="11.65">
      <c r="F107" s="23" t="s">
        <v>140</v>
      </c>
    </row>
    <row r="108" spans="4:23" s="23" customFormat="1" ht="15" customHeight="1">
      <c r="F108" s="75" t="s">
        <v>26</v>
      </c>
      <c r="G108" s="76"/>
      <c r="H108" s="76"/>
      <c r="I108" s="76" t="s">
        <v>27</v>
      </c>
      <c r="J108" s="76"/>
      <c r="K108" s="76"/>
      <c r="L108" s="76" t="s">
        <v>28</v>
      </c>
      <c r="M108" s="76"/>
      <c r="N108" s="76"/>
      <c r="O108" s="76" t="s">
        <v>29</v>
      </c>
      <c r="P108" s="76"/>
      <c r="Q108" s="76"/>
      <c r="R108" s="76" t="s">
        <v>30</v>
      </c>
      <c r="S108" s="76"/>
      <c r="T108" s="76"/>
      <c r="U108" s="76" t="s">
        <v>50</v>
      </c>
      <c r="V108" s="76"/>
      <c r="W108" s="80"/>
    </row>
    <row r="109" spans="4:23" s="23" customFormat="1" ht="15" customHeight="1">
      <c r="F109" s="157" t="s">
        <v>183</v>
      </c>
      <c r="G109" s="158"/>
      <c r="H109" s="158"/>
      <c r="I109" s="158" t="s">
        <v>183</v>
      </c>
      <c r="J109" s="158"/>
      <c r="K109" s="158"/>
      <c r="L109" s="158" t="s">
        <v>183</v>
      </c>
      <c r="M109" s="158"/>
      <c r="N109" s="158"/>
      <c r="O109" s="158" t="s">
        <v>283</v>
      </c>
      <c r="P109" s="158"/>
      <c r="Q109" s="158"/>
      <c r="R109" s="158" t="s">
        <v>283</v>
      </c>
      <c r="S109" s="158"/>
      <c r="T109" s="158"/>
      <c r="U109" s="227" t="s">
        <v>284</v>
      </c>
      <c r="V109" s="227"/>
      <c r="W109" s="228"/>
    </row>
    <row r="110" spans="4:23" s="23" customFormat="1" ht="9.9499999999999993" customHeight="1"/>
    <row r="111" spans="4:23" s="11" customFormat="1" ht="12.75">
      <c r="D111" s="24" t="s">
        <v>158</v>
      </c>
    </row>
    <row r="112" spans="4:23" s="12" customFormat="1" ht="11.65">
      <c r="D112" s="13"/>
      <c r="E112" s="13" t="s">
        <v>152</v>
      </c>
      <c r="F112" s="6" t="s">
        <v>269</v>
      </c>
    </row>
    <row r="113" spans="3:23" s="12" customFormat="1" ht="11.65">
      <c r="D113" s="13"/>
      <c r="E113" s="13" t="s">
        <v>153</v>
      </c>
      <c r="F113" s="6" t="s">
        <v>270</v>
      </c>
    </row>
    <row r="114" spans="3:23" s="12" customFormat="1" ht="11.65">
      <c r="D114" s="13"/>
      <c r="E114" s="13" t="s">
        <v>154</v>
      </c>
      <c r="F114" s="6" t="s">
        <v>271</v>
      </c>
    </row>
    <row r="115" spans="3:23" s="12" customFormat="1" ht="11.65">
      <c r="D115" s="13"/>
      <c r="E115" s="13" t="s">
        <v>155</v>
      </c>
      <c r="F115" s="6" t="s">
        <v>156</v>
      </c>
    </row>
    <row r="116" spans="3:23" s="12" customFormat="1" ht="11.65">
      <c r="D116" s="13"/>
      <c r="E116" s="13" t="s">
        <v>157</v>
      </c>
      <c r="F116" s="6" t="s">
        <v>272</v>
      </c>
    </row>
    <row r="117" spans="3:23" s="12" customFormat="1" ht="5.0999999999999996" customHeight="1" thickBot="1">
      <c r="C117" s="14"/>
      <c r="D117" s="15"/>
      <c r="E117" s="16"/>
      <c r="F117" s="14"/>
      <c r="G117" s="14"/>
      <c r="H117" s="14"/>
      <c r="I117" s="14"/>
      <c r="J117" s="14"/>
      <c r="K117" s="14"/>
      <c r="L117" s="14"/>
      <c r="M117" s="14"/>
      <c r="N117" s="14"/>
      <c r="O117" s="14"/>
      <c r="P117" s="14"/>
      <c r="Q117" s="14"/>
      <c r="R117" s="14"/>
      <c r="S117" s="14"/>
      <c r="T117" s="14"/>
      <c r="U117" s="14"/>
      <c r="V117" s="14"/>
      <c r="W117" s="14"/>
    </row>
    <row r="118" spans="3:23" s="12" customFormat="1" ht="5.0999999999999996" customHeight="1">
      <c r="C118" s="17"/>
      <c r="D118" s="18"/>
      <c r="E118" s="19"/>
      <c r="F118" s="17"/>
      <c r="G118" s="17"/>
      <c r="H118" s="17"/>
      <c r="I118" s="17"/>
      <c r="J118" s="17"/>
      <c r="K118" s="17"/>
      <c r="L118" s="17"/>
      <c r="M118" s="17"/>
      <c r="N118" s="17"/>
      <c r="O118" s="17"/>
      <c r="P118" s="17"/>
      <c r="Q118" s="17"/>
      <c r="R118" s="17"/>
      <c r="S118" s="17"/>
      <c r="T118" s="17"/>
      <c r="U118" s="17"/>
      <c r="V118" s="17"/>
      <c r="W118" s="17"/>
    </row>
    <row r="119" spans="3:23" ht="30" customHeight="1">
      <c r="C119" s="97" t="s">
        <v>273</v>
      </c>
      <c r="D119" s="98"/>
      <c r="E119" s="98"/>
      <c r="F119" s="98"/>
      <c r="G119" s="98"/>
      <c r="H119" s="98"/>
      <c r="I119" s="98"/>
      <c r="J119" s="98"/>
      <c r="K119" s="98"/>
      <c r="L119" s="98"/>
      <c r="M119" s="98"/>
      <c r="N119" s="98"/>
      <c r="O119" s="98"/>
      <c r="P119" s="98"/>
      <c r="Q119" s="98"/>
      <c r="R119" s="98"/>
      <c r="S119" s="98"/>
      <c r="T119" s="98"/>
      <c r="U119" s="98"/>
      <c r="V119" s="98"/>
      <c r="W119" s="99"/>
    </row>
  </sheetData>
  <sheetProtection formatCells="0" formatColumns="0" formatRows="0" insertRows="0" deleteRows="0" selectLockedCells="1"/>
  <mergeCells count="274">
    <mergeCell ref="O15:R15"/>
    <mergeCell ref="S15:W15"/>
    <mergeCell ref="C119:W119"/>
    <mergeCell ref="F16:I16"/>
    <mergeCell ref="J17:W17"/>
    <mergeCell ref="J18:W18"/>
    <mergeCell ref="J19:W19"/>
    <mergeCell ref="F109:H109"/>
    <mergeCell ref="I109:K109"/>
    <mergeCell ref="L109:N109"/>
    <mergeCell ref="O109:Q109"/>
    <mergeCell ref="R109:T109"/>
    <mergeCell ref="U109:W109"/>
    <mergeCell ref="F108:H108"/>
    <mergeCell ref="I108:K108"/>
    <mergeCell ref="L108:N108"/>
    <mergeCell ref="O108:Q108"/>
    <mergeCell ref="R108:T108"/>
    <mergeCell ref="U108:W108"/>
    <mergeCell ref="F103:K103"/>
    <mergeCell ref="L103:R103"/>
    <mergeCell ref="S103:U103"/>
    <mergeCell ref="V103:W103"/>
    <mergeCell ref="F104:K104"/>
    <mergeCell ref="L104:R104"/>
    <mergeCell ref="S104:U104"/>
    <mergeCell ref="V104:W104"/>
    <mergeCell ref="F101:K101"/>
    <mergeCell ref="L101:R101"/>
    <mergeCell ref="S101:U101"/>
    <mergeCell ref="V101:W101"/>
    <mergeCell ref="F102:K102"/>
    <mergeCell ref="L102:R102"/>
    <mergeCell ref="S102:U102"/>
    <mergeCell ref="V102:W102"/>
    <mergeCell ref="F98:H98"/>
    <mergeCell ref="I98:L98"/>
    <mergeCell ref="M98:N98"/>
    <mergeCell ref="O98:Q98"/>
    <mergeCell ref="R98:U98"/>
    <mergeCell ref="V98:W98"/>
    <mergeCell ref="F97:H97"/>
    <mergeCell ref="I97:L97"/>
    <mergeCell ref="M97:N97"/>
    <mergeCell ref="O97:Q97"/>
    <mergeCell ref="R97:U97"/>
    <mergeCell ref="V97:W97"/>
    <mergeCell ref="F96:H96"/>
    <mergeCell ref="I96:L96"/>
    <mergeCell ref="M96:N96"/>
    <mergeCell ref="O96:Q96"/>
    <mergeCell ref="R96:U96"/>
    <mergeCell ref="V96:W96"/>
    <mergeCell ref="F95:H95"/>
    <mergeCell ref="I95:L95"/>
    <mergeCell ref="M95:N95"/>
    <mergeCell ref="O95:Q95"/>
    <mergeCell ref="R95:U95"/>
    <mergeCell ref="V95:W95"/>
    <mergeCell ref="F89:H89"/>
    <mergeCell ref="I89:K89"/>
    <mergeCell ref="L89:S89"/>
    <mergeCell ref="T89:U89"/>
    <mergeCell ref="V89:W89"/>
    <mergeCell ref="F94:H94"/>
    <mergeCell ref="I94:L94"/>
    <mergeCell ref="M94:N94"/>
    <mergeCell ref="O94:Q94"/>
    <mergeCell ref="R94:U94"/>
    <mergeCell ref="V94:W94"/>
    <mergeCell ref="F87:H87"/>
    <mergeCell ref="I87:K87"/>
    <mergeCell ref="L87:S87"/>
    <mergeCell ref="T87:U87"/>
    <mergeCell ref="V87:W87"/>
    <mergeCell ref="F88:H88"/>
    <mergeCell ref="I88:K88"/>
    <mergeCell ref="L88:S88"/>
    <mergeCell ref="T88:U88"/>
    <mergeCell ref="V88:W88"/>
    <mergeCell ref="F85:H85"/>
    <mergeCell ref="I85:K85"/>
    <mergeCell ref="L85:S85"/>
    <mergeCell ref="T85:U85"/>
    <mergeCell ref="V85:W85"/>
    <mergeCell ref="F86:H86"/>
    <mergeCell ref="I86:K86"/>
    <mergeCell ref="L86:S86"/>
    <mergeCell ref="T86:U86"/>
    <mergeCell ref="V86:W86"/>
    <mergeCell ref="F80:N80"/>
    <mergeCell ref="F84:H84"/>
    <mergeCell ref="I84:K84"/>
    <mergeCell ref="L84:S84"/>
    <mergeCell ref="T84:U84"/>
    <mergeCell ref="V84:W84"/>
    <mergeCell ref="F77:I77"/>
    <mergeCell ref="J77:L77"/>
    <mergeCell ref="M77:O77"/>
    <mergeCell ref="P77:S77"/>
    <mergeCell ref="T77:W77"/>
    <mergeCell ref="F78:I78"/>
    <mergeCell ref="J78:L78"/>
    <mergeCell ref="M78:O78"/>
    <mergeCell ref="P78:S78"/>
    <mergeCell ref="T78:W78"/>
    <mergeCell ref="F75:I75"/>
    <mergeCell ref="J75:L75"/>
    <mergeCell ref="M75:O75"/>
    <mergeCell ref="P75:S75"/>
    <mergeCell ref="T75:W75"/>
    <mergeCell ref="F76:I76"/>
    <mergeCell ref="J76:L76"/>
    <mergeCell ref="M76:O76"/>
    <mergeCell ref="P76:S76"/>
    <mergeCell ref="T76:W76"/>
    <mergeCell ref="F67:M67"/>
    <mergeCell ref="O67:W67"/>
    <mergeCell ref="F71:I71"/>
    <mergeCell ref="J71:O71"/>
    <mergeCell ref="P71:W71"/>
    <mergeCell ref="F72:I72"/>
    <mergeCell ref="J72:O72"/>
    <mergeCell ref="P72:W72"/>
    <mergeCell ref="F64:H64"/>
    <mergeCell ref="I64:K64"/>
    <mergeCell ref="L64:M64"/>
    <mergeCell ref="P64:R64"/>
    <mergeCell ref="S64:U64"/>
    <mergeCell ref="V64:W64"/>
    <mergeCell ref="F63:H63"/>
    <mergeCell ref="I63:K63"/>
    <mergeCell ref="L63:M63"/>
    <mergeCell ref="P63:R63"/>
    <mergeCell ref="S63:U63"/>
    <mergeCell ref="V63:W63"/>
    <mergeCell ref="V61:W61"/>
    <mergeCell ref="F62:H62"/>
    <mergeCell ref="I62:K62"/>
    <mergeCell ref="L62:M62"/>
    <mergeCell ref="P62:R62"/>
    <mergeCell ref="S62:U62"/>
    <mergeCell ref="V62:W62"/>
    <mergeCell ref="F61:H61"/>
    <mergeCell ref="I61:K61"/>
    <mergeCell ref="L61:M61"/>
    <mergeCell ref="P61:R61"/>
    <mergeCell ref="S61:U61"/>
    <mergeCell ref="U57:W57"/>
    <mergeCell ref="U54:W54"/>
    <mergeCell ref="F55:H55"/>
    <mergeCell ref="I55:K55"/>
    <mergeCell ref="L55:N55"/>
    <mergeCell ref="O55:Q55"/>
    <mergeCell ref="R55:T55"/>
    <mergeCell ref="U55:W55"/>
    <mergeCell ref="F58:H58"/>
    <mergeCell ref="I58:K58"/>
    <mergeCell ref="L58:N58"/>
    <mergeCell ref="O58:Q58"/>
    <mergeCell ref="R58:T58"/>
    <mergeCell ref="U58:W58"/>
    <mergeCell ref="F56:H56"/>
    <mergeCell ref="I56:K56"/>
    <mergeCell ref="L56:N56"/>
    <mergeCell ref="O56:Q56"/>
    <mergeCell ref="R56:T56"/>
    <mergeCell ref="U56:W56"/>
    <mergeCell ref="L53:Q53"/>
    <mergeCell ref="F54:H54"/>
    <mergeCell ref="I54:K54"/>
    <mergeCell ref="L54:N54"/>
    <mergeCell ref="O54:Q54"/>
    <mergeCell ref="R54:T54"/>
    <mergeCell ref="F57:H57"/>
    <mergeCell ref="I57:K57"/>
    <mergeCell ref="L57:N57"/>
    <mergeCell ref="O57:Q57"/>
    <mergeCell ref="R57:T57"/>
    <mergeCell ref="F46:K46"/>
    <mergeCell ref="L46:N46"/>
    <mergeCell ref="O46:T46"/>
    <mergeCell ref="U46:W46"/>
    <mergeCell ref="F47:K47"/>
    <mergeCell ref="L47:N47"/>
    <mergeCell ref="O47:T47"/>
    <mergeCell ref="U47:W47"/>
    <mergeCell ref="F48:K48"/>
    <mergeCell ref="L48:N48"/>
    <mergeCell ref="O48:T48"/>
    <mergeCell ref="U48:W48"/>
    <mergeCell ref="J16:W16"/>
    <mergeCell ref="F37:I37"/>
    <mergeCell ref="F35:I35"/>
    <mergeCell ref="F42:H42"/>
    <mergeCell ref="I42:K42"/>
    <mergeCell ref="L42:N42"/>
    <mergeCell ref="O42:Q42"/>
    <mergeCell ref="F45:K45"/>
    <mergeCell ref="L45:N45"/>
    <mergeCell ref="O45:T45"/>
    <mergeCell ref="F40:K40"/>
    <mergeCell ref="L40:Q40"/>
    <mergeCell ref="F41:H41"/>
    <mergeCell ref="I41:K41"/>
    <mergeCell ref="L41:N41"/>
    <mergeCell ref="O41:Q41"/>
    <mergeCell ref="U45:W45"/>
    <mergeCell ref="H17:I17"/>
    <mergeCell ref="F17:G19"/>
    <mergeCell ref="H18:I18"/>
    <mergeCell ref="H19:I19"/>
    <mergeCell ref="J35:W35"/>
    <mergeCell ref="F36:I36"/>
    <mergeCell ref="J36:W36"/>
    <mergeCell ref="F12:I12"/>
    <mergeCell ref="J12:W12"/>
    <mergeCell ref="F14:I14"/>
    <mergeCell ref="C2:W2"/>
    <mergeCell ref="H4:O4"/>
    <mergeCell ref="T4:W4"/>
    <mergeCell ref="C6:W6"/>
    <mergeCell ref="F11:I11"/>
    <mergeCell ref="J11:W11"/>
    <mergeCell ref="F13:I13"/>
    <mergeCell ref="J13:N13"/>
    <mergeCell ref="O13:R13"/>
    <mergeCell ref="S13:W13"/>
    <mergeCell ref="J14:N14"/>
    <mergeCell ref="O14:R14"/>
    <mergeCell ref="S14:W14"/>
    <mergeCell ref="J37:W37"/>
    <mergeCell ref="F22:G23"/>
    <mergeCell ref="H22:I23"/>
    <mergeCell ref="J22:K23"/>
    <mergeCell ref="L22:M23"/>
    <mergeCell ref="N22:O23"/>
    <mergeCell ref="P22:S22"/>
    <mergeCell ref="T22:W22"/>
    <mergeCell ref="P23:Q23"/>
    <mergeCell ref="R23:S23"/>
    <mergeCell ref="T23:U23"/>
    <mergeCell ref="V23:W23"/>
    <mergeCell ref="F24:G26"/>
    <mergeCell ref="H24:I24"/>
    <mergeCell ref="J24:K24"/>
    <mergeCell ref="L24:M24"/>
    <mergeCell ref="N24:O24"/>
    <mergeCell ref="P24:Q24"/>
    <mergeCell ref="R24:S24"/>
    <mergeCell ref="T24:U24"/>
    <mergeCell ref="V24:W24"/>
    <mergeCell ref="H25:I25"/>
    <mergeCell ref="J25:K25"/>
    <mergeCell ref="L25:M25"/>
    <mergeCell ref="N25:O25"/>
    <mergeCell ref="P25:Q25"/>
    <mergeCell ref="R25:S25"/>
    <mergeCell ref="T25:U25"/>
    <mergeCell ref="V25:W25"/>
    <mergeCell ref="F31:I31"/>
    <mergeCell ref="J31:W31"/>
    <mergeCell ref="F29:N29"/>
    <mergeCell ref="O29:W29"/>
    <mergeCell ref="F30:N30"/>
    <mergeCell ref="O30:W30"/>
    <mergeCell ref="H26:I26"/>
    <mergeCell ref="J26:K26"/>
    <mergeCell ref="L26:M26"/>
    <mergeCell ref="N26:O26"/>
    <mergeCell ref="P26:Q26"/>
    <mergeCell ref="R26:S26"/>
    <mergeCell ref="T26:U26"/>
    <mergeCell ref="V26:W26"/>
  </mergeCells>
  <phoneticPr fontId="1" type="noConversion"/>
  <dataValidations count="2">
    <dataValidation type="list" allowBlank="1" showInputMessage="1" showErrorMessage="1" sqref="R42:W42" xr:uid="{00000000-0002-0000-0000-000000000000}">
      <formula1>"O,X"</formula1>
    </dataValidation>
    <dataValidation allowBlank="1" sqref="T4 H4" xr:uid="{00000000-0002-0000-0000-000001000000}"/>
  </dataValidations>
  <hyperlinks>
    <hyperlink ref="F80" location="'1-2'!A1" display="Click and move to the 2nd sheet for this content." xr:uid="{00000000-0004-0000-0000-000000000000}"/>
    <hyperlink ref="F80:M80" location="'전략-2-Project Experience'!A1" display="☞ Click here to move to the 2nd sheet for this content." xr:uid="{00000000-0004-0000-0000-000001000000}"/>
    <hyperlink ref="F80:N80" location="'2-Project Experiences'!F8" display="☞ Click here to move to the 2nd sheet for this content." xr:uid="{00000000-0004-0000-0000-000002000000}"/>
    <hyperlink ref="S14" r:id="rId1" xr:uid="{00000000-0004-0000-0000-000003000000}"/>
    <hyperlink ref="J31" r:id="rId2" xr:uid="{00000000-0004-0000-0000-000004000000}"/>
    <hyperlink ref="S15" r:id="rId3" xr:uid="{A552FD80-2C7E-4E54-9A25-F40FE337F906}"/>
  </hyperlinks>
  <printOptions horizontalCentered="1"/>
  <pageMargins left="0.23622047244094491" right="0.23622047244094491" top="0.59055118110236227" bottom="0.39370078740157483" header="0" footer="0"/>
  <pageSetup paperSize="9" orientation="portrait" r:id="rId4"/>
  <rowBreaks count="2" manualBreakCount="2">
    <brk id="43" min="1" max="23" man="1"/>
    <brk id="90" min="1" max="23" man="1"/>
  </rowBreak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Check!$M$1:$M$2</xm:f>
          </x14:formula1>
          <xm:sqref>F109:T109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Q107"/>
  <sheetViews>
    <sheetView showGridLines="0" view="pageBreakPreview" zoomScale="190" zoomScaleNormal="100" zoomScaleSheetLayoutView="190" workbookViewId="0">
      <pane xSplit="5" ySplit="7" topLeftCell="F8" activePane="bottomRight" state="frozen"/>
      <selection activeCell="AE40" sqref="AE40"/>
      <selection pane="topRight" activeCell="AE40" sqref="AE40"/>
      <selection pane="bottomLeft" activeCell="AE40" sqref="AE40"/>
      <selection pane="bottomRight" activeCell="I38" sqref="I38"/>
    </sheetView>
  </sheetViews>
  <sheetFormatPr defaultColWidth="4.640625" defaultRowHeight="10.15"/>
  <cols>
    <col min="1" max="1" width="1.85546875" style="1" customWidth="1"/>
    <col min="2" max="4" width="1.640625" style="1" customWidth="1"/>
    <col min="5" max="5" width="3.85546875" style="1" bestFit="1" customWidth="1"/>
    <col min="6" max="7" width="12.640625" style="1" customWidth="1"/>
    <col min="8" max="8" width="20.640625" style="1" customWidth="1"/>
    <col min="9" max="9" width="24.640625" style="1" customWidth="1"/>
    <col min="10" max="11" width="7.640625" style="1" customWidth="1"/>
    <col min="12" max="12" width="11.85546875" style="1" bestFit="1" customWidth="1"/>
    <col min="13" max="13" width="12.640625" style="1" customWidth="1"/>
    <col min="14" max="14" width="8.640625" style="1" customWidth="1"/>
    <col min="15" max="16" width="15.640625" style="1" customWidth="1"/>
    <col min="17" max="17" width="7.640625" style="1" bestFit="1" customWidth="1"/>
    <col min="18" max="18" width="1.640625" style="1" customWidth="1"/>
    <col min="19" max="16384" width="4.640625" style="1"/>
  </cols>
  <sheetData>
    <row r="2" spans="3:17" s="3" customFormat="1" ht="12.75">
      <c r="C2" s="3" t="s">
        <v>24</v>
      </c>
    </row>
    <row r="3" spans="3:17" ht="9.9499999999999993" customHeight="1"/>
    <row r="4" spans="3:17" ht="13.15">
      <c r="D4" s="1" t="s">
        <v>59</v>
      </c>
      <c r="N4" s="234" t="s">
        <v>119</v>
      </c>
      <c r="O4" s="234"/>
      <c r="P4" s="234"/>
      <c r="Q4" s="234"/>
    </row>
    <row r="5" spans="3:17" ht="5.0999999999999996" customHeight="1"/>
    <row r="6" spans="3:17" s="2" customFormat="1" ht="9.4">
      <c r="E6" s="235" t="s">
        <v>34</v>
      </c>
      <c r="F6" s="242" t="s">
        <v>10</v>
      </c>
      <c r="G6" s="239" t="s">
        <v>60</v>
      </c>
      <c r="H6" s="242" t="s">
        <v>32</v>
      </c>
      <c r="I6" s="242" t="s">
        <v>25</v>
      </c>
      <c r="J6" s="242" t="s">
        <v>54</v>
      </c>
      <c r="K6" s="242"/>
      <c r="L6" s="239" t="s">
        <v>58</v>
      </c>
      <c r="M6" s="239" t="s">
        <v>36</v>
      </c>
      <c r="N6" s="239" t="s">
        <v>35</v>
      </c>
      <c r="O6" s="239" t="s">
        <v>51</v>
      </c>
      <c r="P6" s="239" t="s">
        <v>33</v>
      </c>
      <c r="Q6" s="237" t="s">
        <v>31</v>
      </c>
    </row>
    <row r="7" spans="3:17" s="2" customFormat="1" ht="9.4">
      <c r="E7" s="236"/>
      <c r="F7" s="240"/>
      <c r="G7" s="241"/>
      <c r="H7" s="240"/>
      <c r="I7" s="240"/>
      <c r="J7" s="4" t="s">
        <v>52</v>
      </c>
      <c r="K7" s="5" t="s">
        <v>53</v>
      </c>
      <c r="L7" s="240"/>
      <c r="M7" s="241"/>
      <c r="N7" s="241"/>
      <c r="O7" s="241"/>
      <c r="P7" s="240"/>
      <c r="Q7" s="238"/>
    </row>
    <row r="8" spans="3:17" s="30" customFormat="1" ht="9.4">
      <c r="E8" s="31">
        <v>1</v>
      </c>
      <c r="F8" s="39" t="s">
        <v>197</v>
      </c>
      <c r="G8" s="39" t="s">
        <v>114</v>
      </c>
      <c r="H8" s="39" t="s">
        <v>213</v>
      </c>
      <c r="I8" s="39" t="s">
        <v>198</v>
      </c>
      <c r="J8" s="40">
        <v>43647</v>
      </c>
      <c r="K8" s="40">
        <v>44378</v>
      </c>
      <c r="L8" s="45">
        <v>9.1999999999999993</v>
      </c>
      <c r="M8" s="39" t="s">
        <v>199</v>
      </c>
      <c r="N8" s="39" t="s">
        <v>69</v>
      </c>
      <c r="O8" s="39"/>
      <c r="P8" s="39" t="s">
        <v>200</v>
      </c>
      <c r="Q8" s="41" t="s">
        <v>39</v>
      </c>
    </row>
    <row r="9" spans="3:17" s="30" customFormat="1" ht="9.4">
      <c r="E9" s="31">
        <v>2</v>
      </c>
      <c r="F9" s="39" t="s">
        <v>197</v>
      </c>
      <c r="G9" s="39" t="s">
        <v>114</v>
      </c>
      <c r="H9" s="39" t="s">
        <v>202</v>
      </c>
      <c r="I9" s="39" t="s">
        <v>203</v>
      </c>
      <c r="J9" s="40">
        <v>41061</v>
      </c>
      <c r="K9" s="40">
        <v>42491</v>
      </c>
      <c r="L9" s="45">
        <v>8.9</v>
      </c>
      <c r="M9" s="39" t="s">
        <v>199</v>
      </c>
      <c r="N9" s="39" t="s">
        <v>69</v>
      </c>
      <c r="O9" s="39"/>
      <c r="P9" s="39" t="s">
        <v>200</v>
      </c>
      <c r="Q9" s="41" t="s">
        <v>40</v>
      </c>
    </row>
    <row r="10" spans="3:17" s="30" customFormat="1" ht="9.4">
      <c r="E10" s="31">
        <v>3</v>
      </c>
      <c r="F10" s="39" t="s">
        <v>197</v>
      </c>
      <c r="G10" s="39" t="s">
        <v>116</v>
      </c>
      <c r="H10" s="39" t="s">
        <v>213</v>
      </c>
      <c r="I10" s="39" t="s">
        <v>201</v>
      </c>
      <c r="J10" s="40">
        <v>43770</v>
      </c>
      <c r="K10" s="40">
        <v>44166</v>
      </c>
      <c r="L10" s="45">
        <v>8.84</v>
      </c>
      <c r="M10" s="39" t="s">
        <v>199</v>
      </c>
      <c r="N10" s="39" t="s">
        <v>69</v>
      </c>
      <c r="O10" s="39"/>
      <c r="P10" s="39" t="s">
        <v>184</v>
      </c>
      <c r="Q10" s="41" t="s">
        <v>39</v>
      </c>
    </row>
    <row r="11" spans="3:17" s="30" customFormat="1" ht="9.4">
      <c r="E11" s="31">
        <v>4</v>
      </c>
      <c r="F11" s="39" t="s">
        <v>197</v>
      </c>
      <c r="G11" s="39" t="s">
        <v>114</v>
      </c>
      <c r="H11" s="39" t="s">
        <v>213</v>
      </c>
      <c r="I11" s="39" t="s">
        <v>204</v>
      </c>
      <c r="J11" s="40">
        <v>42186</v>
      </c>
      <c r="K11" s="40">
        <v>43282</v>
      </c>
      <c r="L11" s="45">
        <v>1.96</v>
      </c>
      <c r="M11" s="39" t="s">
        <v>199</v>
      </c>
      <c r="N11" s="39" t="s">
        <v>81</v>
      </c>
      <c r="O11" s="39"/>
      <c r="P11" s="39" t="s">
        <v>205</v>
      </c>
      <c r="Q11" s="41" t="s">
        <v>40</v>
      </c>
    </row>
    <row r="12" spans="3:17" s="30" customFormat="1" ht="9.4">
      <c r="E12" s="31">
        <v>5</v>
      </c>
      <c r="F12" s="39" t="s">
        <v>197</v>
      </c>
      <c r="G12" s="39" t="s">
        <v>114</v>
      </c>
      <c r="H12" s="39" t="s">
        <v>213</v>
      </c>
      <c r="I12" s="39" t="s">
        <v>204</v>
      </c>
      <c r="J12" s="40">
        <v>41609</v>
      </c>
      <c r="K12" s="40">
        <v>42339</v>
      </c>
      <c r="L12" s="45">
        <v>2.2999999999999998</v>
      </c>
      <c r="M12" s="39" t="s">
        <v>199</v>
      </c>
      <c r="N12" s="39" t="s">
        <v>81</v>
      </c>
      <c r="O12" s="39"/>
      <c r="P12" s="39" t="s">
        <v>206</v>
      </c>
      <c r="Q12" s="41" t="s">
        <v>40</v>
      </c>
    </row>
    <row r="13" spans="3:17" s="30" customFormat="1" ht="9.4">
      <c r="E13" s="31">
        <v>6</v>
      </c>
      <c r="F13" s="39" t="s">
        <v>197</v>
      </c>
      <c r="G13" s="39" t="s">
        <v>111</v>
      </c>
      <c r="H13" s="39" t="s">
        <v>207</v>
      </c>
      <c r="I13" s="39" t="s">
        <v>246</v>
      </c>
      <c r="J13" s="40">
        <v>40236</v>
      </c>
      <c r="K13" s="40">
        <v>41244</v>
      </c>
      <c r="L13" s="45">
        <v>19.474</v>
      </c>
      <c r="M13" s="39" t="s">
        <v>209</v>
      </c>
      <c r="N13" s="39" t="s">
        <v>69</v>
      </c>
      <c r="O13" s="39" t="s">
        <v>178</v>
      </c>
      <c r="P13" s="39" t="s">
        <v>208</v>
      </c>
      <c r="Q13" s="41" t="s">
        <v>40</v>
      </c>
    </row>
    <row r="14" spans="3:17" s="30" customFormat="1" ht="9.4">
      <c r="E14" s="31">
        <v>7</v>
      </c>
      <c r="F14" s="39" t="s">
        <v>197</v>
      </c>
      <c r="G14" s="39" t="s">
        <v>111</v>
      </c>
      <c r="H14" s="39" t="s">
        <v>211</v>
      </c>
      <c r="I14" s="39" t="s">
        <v>210</v>
      </c>
      <c r="J14" s="40">
        <v>43132</v>
      </c>
      <c r="K14" s="40">
        <v>43952</v>
      </c>
      <c r="L14" s="45">
        <v>1.7</v>
      </c>
      <c r="M14" s="39" t="s">
        <v>199</v>
      </c>
      <c r="N14" s="39" t="s">
        <v>81</v>
      </c>
      <c r="O14" s="39"/>
      <c r="P14" s="39" t="s">
        <v>212</v>
      </c>
      <c r="Q14" s="41" t="s">
        <v>40</v>
      </c>
    </row>
    <row r="15" spans="3:17" s="30" customFormat="1" ht="9.4">
      <c r="E15" s="31">
        <v>8</v>
      </c>
      <c r="F15" s="39" t="s">
        <v>197</v>
      </c>
      <c r="G15" s="39" t="s">
        <v>114</v>
      </c>
      <c r="H15" s="39" t="s">
        <v>213</v>
      </c>
      <c r="I15" s="39" t="s">
        <v>204</v>
      </c>
      <c r="J15" s="40">
        <v>43040</v>
      </c>
      <c r="K15" s="40">
        <v>43617</v>
      </c>
      <c r="L15" s="45">
        <v>1.01</v>
      </c>
      <c r="M15" s="39" t="s">
        <v>199</v>
      </c>
      <c r="N15" s="39" t="s">
        <v>81</v>
      </c>
      <c r="O15" s="39"/>
      <c r="P15" s="39" t="s">
        <v>214</v>
      </c>
      <c r="Q15" s="41" t="s">
        <v>40</v>
      </c>
    </row>
    <row r="16" spans="3:17" s="30" customFormat="1" ht="9.4">
      <c r="E16" s="31">
        <v>9</v>
      </c>
      <c r="F16" s="39" t="s">
        <v>197</v>
      </c>
      <c r="G16" s="39" t="s">
        <v>114</v>
      </c>
      <c r="H16" s="39" t="s">
        <v>213</v>
      </c>
      <c r="I16" s="39" t="s">
        <v>204</v>
      </c>
      <c r="J16" s="40">
        <v>43282</v>
      </c>
      <c r="K16" s="40">
        <v>43525</v>
      </c>
      <c r="L16" s="45">
        <v>0.11</v>
      </c>
      <c r="M16" s="39" t="s">
        <v>199</v>
      </c>
      <c r="N16" s="39" t="s">
        <v>81</v>
      </c>
      <c r="O16" s="39"/>
      <c r="P16" s="39" t="s">
        <v>214</v>
      </c>
      <c r="Q16" s="41" t="s">
        <v>40</v>
      </c>
    </row>
    <row r="17" spans="5:17" s="30" customFormat="1" ht="9.4">
      <c r="E17" s="31">
        <v>10</v>
      </c>
      <c r="F17" s="39" t="s">
        <v>197</v>
      </c>
      <c r="G17" s="39" t="s">
        <v>114</v>
      </c>
      <c r="H17" s="39" t="s">
        <v>213</v>
      </c>
      <c r="I17" s="39" t="s">
        <v>204</v>
      </c>
      <c r="J17" s="40">
        <v>42826</v>
      </c>
      <c r="K17" s="40">
        <v>43556</v>
      </c>
      <c r="L17" s="45">
        <v>1.1000000000000001</v>
      </c>
      <c r="M17" s="39" t="s">
        <v>199</v>
      </c>
      <c r="N17" s="39" t="s">
        <v>81</v>
      </c>
      <c r="O17" s="39"/>
      <c r="P17" s="39" t="s">
        <v>215</v>
      </c>
      <c r="Q17" s="41" t="s">
        <v>40</v>
      </c>
    </row>
    <row r="18" spans="5:17" s="30" customFormat="1" ht="9.4">
      <c r="E18" s="31">
        <v>11</v>
      </c>
      <c r="F18" s="39" t="s">
        <v>197</v>
      </c>
      <c r="G18" s="39" t="s">
        <v>114</v>
      </c>
      <c r="H18" s="39" t="s">
        <v>213</v>
      </c>
      <c r="I18" s="39" t="s">
        <v>204</v>
      </c>
      <c r="J18" s="40">
        <v>43374</v>
      </c>
      <c r="K18" s="40">
        <v>44440</v>
      </c>
      <c r="L18" s="45">
        <v>3.28</v>
      </c>
      <c r="M18" s="39" t="s">
        <v>199</v>
      </c>
      <c r="N18" s="39" t="s">
        <v>81</v>
      </c>
      <c r="O18" s="39"/>
      <c r="P18" s="39" t="s">
        <v>182</v>
      </c>
      <c r="Q18" s="41" t="s">
        <v>39</v>
      </c>
    </row>
    <row r="19" spans="5:17" s="30" customFormat="1" ht="9.4">
      <c r="E19" s="31">
        <v>12</v>
      </c>
      <c r="F19" s="39" t="s">
        <v>197</v>
      </c>
      <c r="G19" s="39" t="s">
        <v>114</v>
      </c>
      <c r="H19" s="39" t="s">
        <v>213</v>
      </c>
      <c r="I19" s="39" t="s">
        <v>204</v>
      </c>
      <c r="J19" s="40">
        <v>43374</v>
      </c>
      <c r="K19" s="40">
        <v>44470</v>
      </c>
      <c r="L19" s="45">
        <v>5.46</v>
      </c>
      <c r="M19" s="39" t="s">
        <v>199</v>
      </c>
      <c r="N19" s="39" t="s">
        <v>81</v>
      </c>
      <c r="O19" s="39"/>
      <c r="P19" s="39" t="s">
        <v>182</v>
      </c>
      <c r="Q19" s="41" t="s">
        <v>39</v>
      </c>
    </row>
    <row r="20" spans="5:17" s="30" customFormat="1" ht="9.4">
      <c r="E20" s="31">
        <v>13</v>
      </c>
      <c r="F20" s="39" t="s">
        <v>197</v>
      </c>
      <c r="G20" s="39" t="s">
        <v>114</v>
      </c>
      <c r="H20" s="39" t="s">
        <v>213</v>
      </c>
      <c r="I20" s="39" t="s">
        <v>204</v>
      </c>
      <c r="J20" s="40">
        <v>43466</v>
      </c>
      <c r="K20" s="40">
        <v>44531</v>
      </c>
      <c r="L20" s="45">
        <v>2.86</v>
      </c>
      <c r="M20" s="39" t="s">
        <v>199</v>
      </c>
      <c r="N20" s="39" t="s">
        <v>81</v>
      </c>
      <c r="O20" s="39"/>
      <c r="P20" s="39" t="s">
        <v>182</v>
      </c>
      <c r="Q20" s="41" t="s">
        <v>39</v>
      </c>
    </row>
    <row r="21" spans="5:17" s="30" customFormat="1" ht="9.4">
      <c r="E21" s="31">
        <v>14</v>
      </c>
      <c r="F21" s="39" t="s">
        <v>197</v>
      </c>
      <c r="G21" s="39" t="s">
        <v>115</v>
      </c>
      <c r="H21" s="39" t="s">
        <v>213</v>
      </c>
      <c r="I21" s="39" t="s">
        <v>216</v>
      </c>
      <c r="J21" s="40">
        <v>41730</v>
      </c>
      <c r="K21" s="40">
        <v>42095</v>
      </c>
      <c r="L21" s="45">
        <v>2.35</v>
      </c>
      <c r="M21" s="39" t="s">
        <v>199</v>
      </c>
      <c r="N21" s="39" t="s">
        <v>81</v>
      </c>
      <c r="O21" s="39"/>
      <c r="P21" s="39" t="s">
        <v>217</v>
      </c>
      <c r="Q21" s="41" t="s">
        <v>40</v>
      </c>
    </row>
    <row r="22" spans="5:17" s="30" customFormat="1" ht="9.4">
      <c r="E22" s="31">
        <v>15</v>
      </c>
      <c r="F22" s="39" t="s">
        <v>197</v>
      </c>
      <c r="G22" s="39" t="s">
        <v>115</v>
      </c>
      <c r="H22" s="39" t="s">
        <v>213</v>
      </c>
      <c r="I22" s="39" t="s">
        <v>216</v>
      </c>
      <c r="J22" s="40">
        <v>43435</v>
      </c>
      <c r="K22" s="40">
        <v>44166</v>
      </c>
      <c r="L22" s="45">
        <v>1.57</v>
      </c>
      <c r="M22" s="39" t="s">
        <v>199</v>
      </c>
      <c r="N22" s="39" t="s">
        <v>81</v>
      </c>
      <c r="O22" s="39"/>
      <c r="P22" s="39" t="s">
        <v>217</v>
      </c>
      <c r="Q22" s="41" t="s">
        <v>39</v>
      </c>
    </row>
    <row r="23" spans="5:17" s="30" customFormat="1" ht="9.4">
      <c r="E23" s="31">
        <v>16</v>
      </c>
      <c r="F23" s="39" t="s">
        <v>285</v>
      </c>
      <c r="G23" s="39" t="s">
        <v>114</v>
      </c>
      <c r="H23" s="39" t="s">
        <v>213</v>
      </c>
      <c r="I23" s="39" t="s">
        <v>218</v>
      </c>
      <c r="J23" s="40">
        <v>41426</v>
      </c>
      <c r="K23" s="40">
        <v>42156</v>
      </c>
      <c r="L23" s="45">
        <v>6.47</v>
      </c>
      <c r="M23" s="39" t="s">
        <v>199</v>
      </c>
      <c r="N23" s="39" t="s">
        <v>81</v>
      </c>
      <c r="O23" s="39"/>
      <c r="P23" s="39" t="s">
        <v>219</v>
      </c>
      <c r="Q23" s="41" t="s">
        <v>40</v>
      </c>
    </row>
    <row r="24" spans="5:17" s="30" customFormat="1" ht="9.4">
      <c r="E24" s="31">
        <v>17</v>
      </c>
      <c r="F24" s="39" t="s">
        <v>197</v>
      </c>
      <c r="G24" s="39" t="s">
        <v>118</v>
      </c>
      <c r="H24" s="39" t="s">
        <v>220</v>
      </c>
      <c r="I24" s="39" t="s">
        <v>221</v>
      </c>
      <c r="J24" s="40">
        <v>42736</v>
      </c>
      <c r="K24" s="40">
        <v>43191</v>
      </c>
      <c r="L24" s="45">
        <v>0.34</v>
      </c>
      <c r="M24" s="39" t="s">
        <v>199</v>
      </c>
      <c r="N24" s="39" t="s">
        <v>81</v>
      </c>
      <c r="O24" s="39"/>
      <c r="P24" s="39" t="s">
        <v>222</v>
      </c>
      <c r="Q24" s="41" t="s">
        <v>40</v>
      </c>
    </row>
    <row r="25" spans="5:17" s="30" customFormat="1" ht="9.4">
      <c r="E25" s="31">
        <v>18</v>
      </c>
      <c r="F25" s="39" t="s">
        <v>285</v>
      </c>
      <c r="G25" s="39" t="s">
        <v>114</v>
      </c>
      <c r="H25" s="39" t="s">
        <v>223</v>
      </c>
      <c r="I25" s="39" t="s">
        <v>228</v>
      </c>
      <c r="J25" s="40">
        <v>40330</v>
      </c>
      <c r="K25" s="40">
        <v>44166</v>
      </c>
      <c r="L25" s="45">
        <v>157.4</v>
      </c>
      <c r="M25" s="39" t="s">
        <v>199</v>
      </c>
      <c r="N25" s="39" t="s">
        <v>69</v>
      </c>
      <c r="O25" s="39"/>
      <c r="P25" s="39" t="s">
        <v>224</v>
      </c>
      <c r="Q25" s="41" t="s">
        <v>39</v>
      </c>
    </row>
    <row r="26" spans="5:17" s="30" customFormat="1" ht="9.4">
      <c r="E26" s="31">
        <v>19</v>
      </c>
      <c r="F26" s="39" t="s">
        <v>197</v>
      </c>
      <c r="G26" s="39" t="s">
        <v>116</v>
      </c>
      <c r="H26" s="39" t="s">
        <v>213</v>
      </c>
      <c r="I26" s="39" t="s">
        <v>225</v>
      </c>
      <c r="J26" s="40">
        <v>43435</v>
      </c>
      <c r="K26" s="40">
        <v>44531</v>
      </c>
      <c r="L26" s="45">
        <v>2.71</v>
      </c>
      <c r="M26" s="39" t="s">
        <v>199</v>
      </c>
      <c r="N26" s="39" t="s">
        <v>81</v>
      </c>
      <c r="O26" s="39"/>
      <c r="P26" s="39" t="s">
        <v>226</v>
      </c>
      <c r="Q26" s="41" t="s">
        <v>39</v>
      </c>
    </row>
    <row r="27" spans="5:17" s="30" customFormat="1" ht="9.4">
      <c r="E27" s="31">
        <v>20</v>
      </c>
      <c r="F27" s="39" t="s">
        <v>285</v>
      </c>
      <c r="G27" s="39" t="s">
        <v>114</v>
      </c>
      <c r="H27" s="39" t="s">
        <v>213</v>
      </c>
      <c r="I27" s="39" t="s">
        <v>227</v>
      </c>
      <c r="J27" s="40">
        <v>43678</v>
      </c>
      <c r="K27" s="40">
        <v>44409</v>
      </c>
      <c r="L27" s="45">
        <v>0.85</v>
      </c>
      <c r="M27" s="39" t="s">
        <v>199</v>
      </c>
      <c r="N27" s="39" t="s">
        <v>81</v>
      </c>
      <c r="O27" s="39"/>
      <c r="P27" s="39" t="s">
        <v>229</v>
      </c>
      <c r="Q27" s="41" t="s">
        <v>39</v>
      </c>
    </row>
    <row r="28" spans="5:17" s="30" customFormat="1" ht="9.4">
      <c r="E28" s="31">
        <v>21</v>
      </c>
      <c r="F28" s="39" t="s">
        <v>285</v>
      </c>
      <c r="G28" s="39" t="s">
        <v>114</v>
      </c>
      <c r="H28" s="39" t="s">
        <v>213</v>
      </c>
      <c r="I28" s="39" t="s">
        <v>231</v>
      </c>
      <c r="J28" s="40">
        <v>43040</v>
      </c>
      <c r="K28" s="40">
        <v>43617</v>
      </c>
      <c r="L28" s="45">
        <v>0.82</v>
      </c>
      <c r="M28" s="39" t="s">
        <v>199</v>
      </c>
      <c r="N28" s="39" t="s">
        <v>81</v>
      </c>
      <c r="O28" s="39"/>
      <c r="P28" s="39" t="s">
        <v>230</v>
      </c>
      <c r="Q28" s="41" t="s">
        <v>39</v>
      </c>
    </row>
    <row r="29" spans="5:17" s="30" customFormat="1" ht="9.4">
      <c r="E29" s="31">
        <v>22</v>
      </c>
      <c r="F29" s="39" t="s">
        <v>285</v>
      </c>
      <c r="G29" s="39" t="s">
        <v>114</v>
      </c>
      <c r="H29" s="39" t="s">
        <v>232</v>
      </c>
      <c r="I29" s="39" t="s">
        <v>233</v>
      </c>
      <c r="J29" s="40">
        <v>43497</v>
      </c>
      <c r="K29" s="40">
        <v>44593</v>
      </c>
      <c r="L29" s="45">
        <v>3.04</v>
      </c>
      <c r="M29" s="39" t="s">
        <v>199</v>
      </c>
      <c r="N29" s="39" t="s">
        <v>81</v>
      </c>
      <c r="O29" s="39"/>
      <c r="P29" s="39" t="s">
        <v>234</v>
      </c>
      <c r="Q29" s="41" t="s">
        <v>39</v>
      </c>
    </row>
    <row r="30" spans="5:17" s="30" customFormat="1" ht="9.4">
      <c r="E30" s="31">
        <v>23</v>
      </c>
      <c r="F30" s="39" t="s">
        <v>235</v>
      </c>
      <c r="G30" s="39" t="s">
        <v>118</v>
      </c>
      <c r="H30" s="39" t="s">
        <v>236</v>
      </c>
      <c r="I30" s="39" t="s">
        <v>237</v>
      </c>
      <c r="J30" s="40">
        <v>41913</v>
      </c>
      <c r="K30" s="40">
        <v>43191</v>
      </c>
      <c r="L30" s="45">
        <v>5</v>
      </c>
      <c r="M30" s="39" t="s">
        <v>209</v>
      </c>
      <c r="N30" s="39" t="s">
        <v>69</v>
      </c>
      <c r="O30" s="39" t="s">
        <v>178</v>
      </c>
      <c r="P30" s="39" t="s">
        <v>238</v>
      </c>
      <c r="Q30" s="41" t="s">
        <v>40</v>
      </c>
    </row>
    <row r="31" spans="5:17" s="30" customFormat="1" ht="9.4">
      <c r="E31" s="31">
        <v>24</v>
      </c>
      <c r="F31" s="39" t="s">
        <v>235</v>
      </c>
      <c r="G31" s="39" t="s">
        <v>111</v>
      </c>
      <c r="H31" s="39" t="s">
        <v>239</v>
      </c>
      <c r="I31" s="39" t="s">
        <v>240</v>
      </c>
      <c r="J31" s="40">
        <v>42095</v>
      </c>
      <c r="K31" s="40">
        <v>43770</v>
      </c>
      <c r="L31" s="45">
        <v>4.0999999999999996</v>
      </c>
      <c r="M31" s="39" t="s">
        <v>209</v>
      </c>
      <c r="N31" s="39" t="s">
        <v>69</v>
      </c>
      <c r="O31" s="39" t="s">
        <v>178</v>
      </c>
      <c r="P31" s="39" t="s">
        <v>208</v>
      </c>
      <c r="Q31" s="41" t="s">
        <v>40</v>
      </c>
    </row>
    <row r="32" spans="5:17" s="30" customFormat="1" ht="9.4">
      <c r="E32" s="31">
        <v>25</v>
      </c>
      <c r="F32" s="39" t="s">
        <v>235</v>
      </c>
      <c r="G32" s="39" t="s">
        <v>114</v>
      </c>
      <c r="H32" s="39" t="s">
        <v>213</v>
      </c>
      <c r="I32" s="39" t="s">
        <v>249</v>
      </c>
      <c r="J32" s="40">
        <v>41426</v>
      </c>
      <c r="K32" s="40">
        <v>42705</v>
      </c>
      <c r="L32" s="45">
        <v>19.41</v>
      </c>
      <c r="M32" s="39" t="s">
        <v>199</v>
      </c>
      <c r="N32" s="39" t="s">
        <v>69</v>
      </c>
      <c r="O32" s="39"/>
      <c r="P32" s="39" t="s">
        <v>181</v>
      </c>
      <c r="Q32" s="41" t="s">
        <v>40</v>
      </c>
    </row>
    <row r="33" spans="5:17" s="30" customFormat="1" ht="9.4">
      <c r="E33" s="31">
        <v>26</v>
      </c>
      <c r="F33" s="39" t="s">
        <v>235</v>
      </c>
      <c r="G33" s="39" t="s">
        <v>114</v>
      </c>
      <c r="H33" s="39" t="s">
        <v>241</v>
      </c>
      <c r="I33" s="39" t="s">
        <v>242</v>
      </c>
      <c r="J33" s="40">
        <v>41487</v>
      </c>
      <c r="K33" s="40">
        <v>43800</v>
      </c>
      <c r="L33" s="45">
        <v>98.78</v>
      </c>
      <c r="M33" s="39" t="s">
        <v>209</v>
      </c>
      <c r="N33" s="39" t="s">
        <v>69</v>
      </c>
      <c r="O33" s="39" t="s">
        <v>177</v>
      </c>
      <c r="P33" s="39" t="s">
        <v>181</v>
      </c>
      <c r="Q33" s="41" t="s">
        <v>40</v>
      </c>
    </row>
    <row r="34" spans="5:17" s="30" customFormat="1" ht="9.4">
      <c r="E34" s="31">
        <v>27</v>
      </c>
      <c r="F34" s="39" t="s">
        <v>197</v>
      </c>
      <c r="G34" s="39" t="s">
        <v>114</v>
      </c>
      <c r="H34" s="39" t="s">
        <v>243</v>
      </c>
      <c r="I34" s="39" t="s">
        <v>244</v>
      </c>
      <c r="J34" s="40">
        <v>43922</v>
      </c>
      <c r="K34" s="40">
        <v>44197</v>
      </c>
      <c r="L34" s="45">
        <v>0.6</v>
      </c>
      <c r="M34" s="39" t="s">
        <v>209</v>
      </c>
      <c r="N34" s="39" t="s">
        <v>69</v>
      </c>
      <c r="O34" s="39" t="s">
        <v>245</v>
      </c>
      <c r="P34" s="39" t="s">
        <v>200</v>
      </c>
      <c r="Q34" s="41" t="s">
        <v>39</v>
      </c>
    </row>
    <row r="35" spans="5:17" s="30" customFormat="1" ht="9.4">
      <c r="E35" s="31">
        <v>28</v>
      </c>
      <c r="F35" s="39" t="s">
        <v>235</v>
      </c>
      <c r="G35" s="39" t="s">
        <v>114</v>
      </c>
      <c r="H35" s="39" t="s">
        <v>213</v>
      </c>
      <c r="I35" s="39" t="s">
        <v>247</v>
      </c>
      <c r="J35" s="40">
        <v>41365</v>
      </c>
      <c r="K35" s="40">
        <v>42125</v>
      </c>
      <c r="L35" s="45">
        <v>2.58</v>
      </c>
      <c r="M35" s="39" t="s">
        <v>199</v>
      </c>
      <c r="N35" s="39" t="s">
        <v>81</v>
      </c>
      <c r="O35" s="39"/>
      <c r="P35" s="39" t="s">
        <v>248</v>
      </c>
      <c r="Q35" s="41" t="s">
        <v>40</v>
      </c>
    </row>
    <row r="36" spans="5:17" s="30" customFormat="1" ht="37.5">
      <c r="E36" s="31">
        <v>29</v>
      </c>
      <c r="F36" s="39" t="s">
        <v>197</v>
      </c>
      <c r="G36" s="253" t="s">
        <v>106</v>
      </c>
      <c r="H36" s="253" t="s">
        <v>300</v>
      </c>
      <c r="I36" s="253" t="s">
        <v>301</v>
      </c>
      <c r="J36" s="40">
        <v>42552</v>
      </c>
      <c r="K36" s="40">
        <v>42614</v>
      </c>
      <c r="L36" s="39">
        <v>0.15</v>
      </c>
      <c r="M36" s="253" t="s">
        <v>199</v>
      </c>
      <c r="N36" s="39" t="s">
        <v>81</v>
      </c>
      <c r="O36" s="253" t="s">
        <v>302</v>
      </c>
      <c r="P36" s="253" t="s">
        <v>302</v>
      </c>
      <c r="Q36" s="41" t="s">
        <v>40</v>
      </c>
    </row>
    <row r="37" spans="5:17" s="30" customFormat="1" ht="37.5">
      <c r="E37" s="31">
        <v>30</v>
      </c>
      <c r="F37" s="39" t="s">
        <v>197</v>
      </c>
      <c r="G37" s="253" t="s">
        <v>106</v>
      </c>
      <c r="H37" s="253" t="s">
        <v>303</v>
      </c>
      <c r="I37" s="253" t="s">
        <v>353</v>
      </c>
      <c r="J37" s="40">
        <v>42644</v>
      </c>
      <c r="K37" s="40">
        <v>42705</v>
      </c>
      <c r="L37" s="39">
        <v>0.15</v>
      </c>
      <c r="M37" s="253" t="s">
        <v>199</v>
      </c>
      <c r="N37" s="39" t="s">
        <v>81</v>
      </c>
      <c r="O37" s="253" t="s">
        <v>304</v>
      </c>
      <c r="P37" s="253" t="s">
        <v>304</v>
      </c>
      <c r="Q37" s="41" t="s">
        <v>40</v>
      </c>
    </row>
    <row r="38" spans="5:17" s="30" customFormat="1" ht="84.4">
      <c r="E38" s="31">
        <v>31</v>
      </c>
      <c r="F38" s="39" t="s">
        <v>305</v>
      </c>
      <c r="G38" s="253" t="s">
        <v>114</v>
      </c>
      <c r="H38" s="253" t="s">
        <v>306</v>
      </c>
      <c r="I38" s="253" t="s">
        <v>307</v>
      </c>
      <c r="J38" s="40">
        <v>42401</v>
      </c>
      <c r="K38" s="40">
        <v>42614</v>
      </c>
      <c r="L38" s="39">
        <v>0.5</v>
      </c>
      <c r="M38" s="253" t="s">
        <v>199</v>
      </c>
      <c r="N38" s="39" t="s">
        <v>81</v>
      </c>
      <c r="O38" s="253" t="s">
        <v>308</v>
      </c>
      <c r="P38" s="253" t="s">
        <v>308</v>
      </c>
      <c r="Q38" s="41" t="s">
        <v>40</v>
      </c>
    </row>
    <row r="39" spans="5:17" s="30" customFormat="1" ht="65.650000000000006">
      <c r="E39" s="31">
        <v>32</v>
      </c>
      <c r="F39" s="39" t="s">
        <v>197</v>
      </c>
      <c r="G39" s="253" t="s">
        <v>114</v>
      </c>
      <c r="H39" s="253" t="s">
        <v>309</v>
      </c>
      <c r="I39" s="253" t="s">
        <v>310</v>
      </c>
      <c r="J39" s="40">
        <v>42401</v>
      </c>
      <c r="K39" s="40">
        <v>43770</v>
      </c>
      <c r="L39" s="39">
        <v>1.5</v>
      </c>
      <c r="M39" s="253" t="s">
        <v>199</v>
      </c>
      <c r="N39" s="39" t="s">
        <v>81</v>
      </c>
      <c r="O39" s="253" t="s">
        <v>311</v>
      </c>
      <c r="P39" s="253" t="s">
        <v>308</v>
      </c>
      <c r="Q39" s="41" t="s">
        <v>40</v>
      </c>
    </row>
    <row r="40" spans="5:17" s="30" customFormat="1" ht="46.9">
      <c r="E40" s="31">
        <v>33</v>
      </c>
      <c r="F40" s="39" t="s">
        <v>305</v>
      </c>
      <c r="G40" s="253" t="s">
        <v>97</v>
      </c>
      <c r="H40" s="253" t="s">
        <v>312</v>
      </c>
      <c r="I40" s="253" t="s">
        <v>313</v>
      </c>
      <c r="J40" s="40">
        <v>42887</v>
      </c>
      <c r="K40" s="40">
        <v>43160</v>
      </c>
      <c r="L40" s="39">
        <v>0.3</v>
      </c>
      <c r="M40" s="253" t="s">
        <v>199</v>
      </c>
      <c r="N40" s="39" t="s">
        <v>81</v>
      </c>
      <c r="O40" s="253" t="s">
        <v>314</v>
      </c>
      <c r="P40" s="253" t="s">
        <v>314</v>
      </c>
      <c r="Q40" s="41" t="s">
        <v>40</v>
      </c>
    </row>
    <row r="41" spans="5:17" s="30" customFormat="1" ht="84.4">
      <c r="E41" s="31">
        <v>34</v>
      </c>
      <c r="F41" s="39" t="s">
        <v>197</v>
      </c>
      <c r="G41" s="253" t="s">
        <v>111</v>
      </c>
      <c r="H41" s="253" t="s">
        <v>315</v>
      </c>
      <c r="I41" s="253" t="s">
        <v>316</v>
      </c>
      <c r="J41" s="40">
        <v>43252</v>
      </c>
      <c r="K41" s="40">
        <v>43525</v>
      </c>
      <c r="L41" s="39">
        <v>0.45</v>
      </c>
      <c r="M41" s="253" t="s">
        <v>199</v>
      </c>
      <c r="N41" s="39" t="s">
        <v>81</v>
      </c>
      <c r="O41" s="253" t="s">
        <v>317</v>
      </c>
      <c r="P41" s="253" t="s">
        <v>317</v>
      </c>
      <c r="Q41" s="41" t="s">
        <v>40</v>
      </c>
    </row>
    <row r="42" spans="5:17" s="30" customFormat="1" ht="65.650000000000006">
      <c r="E42" s="31">
        <v>35</v>
      </c>
      <c r="F42" s="39" t="s">
        <v>197</v>
      </c>
      <c r="G42" s="253" t="s">
        <v>114</v>
      </c>
      <c r="H42" s="253" t="s">
        <v>318</v>
      </c>
      <c r="I42" s="253" t="s">
        <v>319</v>
      </c>
      <c r="J42" s="40">
        <v>43344</v>
      </c>
      <c r="K42" s="40">
        <v>43862</v>
      </c>
      <c r="L42" s="39">
        <v>7</v>
      </c>
      <c r="M42" s="253" t="s">
        <v>209</v>
      </c>
      <c r="N42" s="39" t="s">
        <v>69</v>
      </c>
      <c r="O42" s="253" t="s">
        <v>320</v>
      </c>
      <c r="P42" s="253" t="s">
        <v>180</v>
      </c>
      <c r="Q42" s="41" t="s">
        <v>40</v>
      </c>
    </row>
    <row r="43" spans="5:17" s="30" customFormat="1" ht="56.25">
      <c r="E43" s="31">
        <v>36</v>
      </c>
      <c r="F43" s="39" t="s">
        <v>305</v>
      </c>
      <c r="G43" s="253" t="s">
        <v>97</v>
      </c>
      <c r="H43" s="253" t="s">
        <v>321</v>
      </c>
      <c r="I43" s="253" t="s">
        <v>322</v>
      </c>
      <c r="J43" s="40">
        <v>43466</v>
      </c>
      <c r="K43" s="40">
        <v>43770</v>
      </c>
      <c r="L43" s="39">
        <v>0.1</v>
      </c>
      <c r="M43" s="253" t="s">
        <v>199</v>
      </c>
      <c r="N43" s="39" t="s">
        <v>81</v>
      </c>
      <c r="O43" s="253" t="s">
        <v>302</v>
      </c>
      <c r="P43" s="253" t="s">
        <v>302</v>
      </c>
      <c r="Q43" s="41" t="s">
        <v>39</v>
      </c>
    </row>
    <row r="44" spans="5:17" s="30" customFormat="1" ht="56.25">
      <c r="E44" s="31">
        <v>37</v>
      </c>
      <c r="F44" s="39" t="s">
        <v>197</v>
      </c>
      <c r="G44" s="253" t="s">
        <v>97</v>
      </c>
      <c r="H44" s="253" t="s">
        <v>323</v>
      </c>
      <c r="I44" s="253" t="s">
        <v>322</v>
      </c>
      <c r="J44" s="40">
        <v>40179</v>
      </c>
      <c r="K44" s="40">
        <v>43770</v>
      </c>
      <c r="L44" s="39">
        <v>0.1</v>
      </c>
      <c r="M44" s="253" t="s">
        <v>199</v>
      </c>
      <c r="N44" s="39" t="s">
        <v>81</v>
      </c>
      <c r="O44" s="253" t="s">
        <v>304</v>
      </c>
      <c r="P44" s="253" t="s">
        <v>304</v>
      </c>
      <c r="Q44" s="41" t="s">
        <v>39</v>
      </c>
    </row>
    <row r="45" spans="5:17" s="30" customFormat="1" ht="65.650000000000006">
      <c r="E45" s="31">
        <v>38</v>
      </c>
      <c r="F45" s="39" t="s">
        <v>305</v>
      </c>
      <c r="G45" s="253" t="s">
        <v>97</v>
      </c>
      <c r="H45" s="253" t="s">
        <v>324</v>
      </c>
      <c r="I45" s="253" t="s">
        <v>325</v>
      </c>
      <c r="J45" s="40">
        <v>43617</v>
      </c>
      <c r="K45" s="40">
        <v>43891</v>
      </c>
      <c r="L45" s="39">
        <v>0.45</v>
      </c>
      <c r="M45" s="253" t="s">
        <v>199</v>
      </c>
      <c r="N45" s="39" t="s">
        <v>81</v>
      </c>
      <c r="O45" s="253" t="s">
        <v>326</v>
      </c>
      <c r="P45" s="253" t="s">
        <v>326</v>
      </c>
      <c r="Q45" s="41" t="s">
        <v>40</v>
      </c>
    </row>
    <row r="46" spans="5:17" s="30" customFormat="1" ht="46.9">
      <c r="E46" s="31">
        <v>39</v>
      </c>
      <c r="F46" s="39" t="s">
        <v>305</v>
      </c>
      <c r="G46" s="253" t="s">
        <v>114</v>
      </c>
      <c r="H46" s="253" t="s">
        <v>327</v>
      </c>
      <c r="I46" s="253" t="s">
        <v>328</v>
      </c>
      <c r="J46" s="40">
        <v>42005</v>
      </c>
      <c r="K46" s="40">
        <v>43132</v>
      </c>
      <c r="L46" s="39">
        <v>1.3</v>
      </c>
      <c r="M46" s="253" t="s">
        <v>199</v>
      </c>
      <c r="N46" s="39" t="s">
        <v>81</v>
      </c>
      <c r="O46" s="253" t="s">
        <v>329</v>
      </c>
      <c r="P46" s="253" t="s">
        <v>329</v>
      </c>
      <c r="Q46" s="41" t="s">
        <v>40</v>
      </c>
    </row>
    <row r="47" spans="5:17" s="30" customFormat="1" ht="18.75">
      <c r="E47" s="31">
        <v>40</v>
      </c>
      <c r="F47" s="39" t="s">
        <v>305</v>
      </c>
      <c r="G47" s="253" t="s">
        <v>97</v>
      </c>
      <c r="H47" s="253" t="s">
        <v>330</v>
      </c>
      <c r="I47" s="39" t="s">
        <v>331</v>
      </c>
      <c r="J47" s="40">
        <v>42036</v>
      </c>
      <c r="K47" s="40">
        <v>43160</v>
      </c>
      <c r="L47" s="39">
        <v>2.5</v>
      </c>
      <c r="M47" s="253" t="s">
        <v>199</v>
      </c>
      <c r="N47" s="39" t="s">
        <v>69</v>
      </c>
      <c r="O47" s="253" t="s">
        <v>332</v>
      </c>
      <c r="P47" s="253" t="s">
        <v>332</v>
      </c>
      <c r="Q47" s="41" t="s">
        <v>40</v>
      </c>
    </row>
    <row r="48" spans="5:17" s="30" customFormat="1" ht="56.25">
      <c r="E48" s="31">
        <v>41</v>
      </c>
      <c r="F48" s="39" t="s">
        <v>197</v>
      </c>
      <c r="G48" s="253" t="s">
        <v>97</v>
      </c>
      <c r="H48" s="253" t="s">
        <v>333</v>
      </c>
      <c r="I48" s="253" t="s">
        <v>334</v>
      </c>
      <c r="J48" s="40">
        <v>42491</v>
      </c>
      <c r="K48" s="40">
        <v>43282</v>
      </c>
      <c r="L48" s="39">
        <v>1.2</v>
      </c>
      <c r="M48" s="253" t="s">
        <v>199</v>
      </c>
      <c r="N48" s="39" t="s">
        <v>69</v>
      </c>
      <c r="O48" s="253" t="s">
        <v>335</v>
      </c>
      <c r="P48" s="253" t="s">
        <v>335</v>
      </c>
      <c r="Q48" s="41" t="s">
        <v>40</v>
      </c>
    </row>
    <row r="49" spans="5:17" s="30" customFormat="1" ht="28.15">
      <c r="E49" s="31">
        <v>42</v>
      </c>
      <c r="F49" s="39" t="s">
        <v>197</v>
      </c>
      <c r="G49" s="253" t="s">
        <v>114</v>
      </c>
      <c r="H49" s="253" t="s">
        <v>336</v>
      </c>
      <c r="I49" s="253" t="s">
        <v>337</v>
      </c>
      <c r="J49" s="40">
        <v>42005</v>
      </c>
      <c r="K49" s="40">
        <v>42339</v>
      </c>
      <c r="L49" s="39">
        <v>1.5</v>
      </c>
      <c r="M49" s="253" t="s">
        <v>199</v>
      </c>
      <c r="N49" s="39" t="s">
        <v>69</v>
      </c>
      <c r="O49" s="253" t="s">
        <v>338</v>
      </c>
      <c r="P49" s="253" t="s">
        <v>338</v>
      </c>
      <c r="Q49" s="41" t="s">
        <v>40</v>
      </c>
    </row>
    <row r="50" spans="5:17" s="30" customFormat="1" ht="65.650000000000006">
      <c r="E50" s="31">
        <v>43</v>
      </c>
      <c r="F50" s="39" t="s">
        <v>305</v>
      </c>
      <c r="G50" s="253" t="s">
        <v>106</v>
      </c>
      <c r="H50" s="253" t="s">
        <v>339</v>
      </c>
      <c r="I50" s="253" t="s">
        <v>340</v>
      </c>
      <c r="J50" s="40">
        <v>42370</v>
      </c>
      <c r="K50" s="40">
        <v>42491</v>
      </c>
      <c r="L50" s="39">
        <v>0.8</v>
      </c>
      <c r="M50" s="253" t="s">
        <v>199</v>
      </c>
      <c r="N50" s="39" t="s">
        <v>81</v>
      </c>
      <c r="O50" s="253" t="s">
        <v>341</v>
      </c>
      <c r="P50" s="253" t="s">
        <v>332</v>
      </c>
      <c r="Q50" s="41" t="s">
        <v>40</v>
      </c>
    </row>
    <row r="51" spans="5:17" s="30" customFormat="1" ht="46.9">
      <c r="E51" s="31">
        <v>44</v>
      </c>
      <c r="F51" s="39" t="s">
        <v>197</v>
      </c>
      <c r="G51" s="253" t="s">
        <v>114</v>
      </c>
      <c r="H51" s="253" t="s">
        <v>342</v>
      </c>
      <c r="I51" s="253" t="s">
        <v>343</v>
      </c>
      <c r="J51" s="40">
        <v>44013</v>
      </c>
      <c r="K51" s="39" t="s">
        <v>344</v>
      </c>
      <c r="L51" s="39">
        <v>1.8</v>
      </c>
      <c r="M51" s="253" t="s">
        <v>199</v>
      </c>
      <c r="N51" s="39" t="s">
        <v>81</v>
      </c>
      <c r="O51" s="253" t="s">
        <v>345</v>
      </c>
      <c r="P51" s="253" t="s">
        <v>345</v>
      </c>
      <c r="Q51" s="41" t="s">
        <v>39</v>
      </c>
    </row>
    <row r="52" spans="5:17" s="30" customFormat="1" ht="9.4">
      <c r="E52" s="31">
        <v>45</v>
      </c>
      <c r="F52" s="39" t="s">
        <v>346</v>
      </c>
      <c r="G52" s="39" t="s">
        <v>71</v>
      </c>
      <c r="H52" s="39" t="s">
        <v>347</v>
      </c>
      <c r="I52" s="39" t="s">
        <v>348</v>
      </c>
      <c r="J52" s="40">
        <v>42904</v>
      </c>
      <c r="K52" s="39" t="s">
        <v>349</v>
      </c>
      <c r="L52" s="39">
        <v>12</v>
      </c>
      <c r="M52" s="39" t="s">
        <v>199</v>
      </c>
      <c r="N52" s="39" t="s">
        <v>81</v>
      </c>
      <c r="O52" s="39" t="s">
        <v>350</v>
      </c>
      <c r="P52" s="39" t="s">
        <v>350</v>
      </c>
      <c r="Q52" s="41" t="s">
        <v>39</v>
      </c>
    </row>
    <row r="53" spans="5:17" s="30" customFormat="1" ht="9.4">
      <c r="E53" s="31">
        <v>46</v>
      </c>
      <c r="F53" s="39" t="s">
        <v>346</v>
      </c>
      <c r="G53" s="39"/>
      <c r="H53" s="39" t="s">
        <v>351</v>
      </c>
      <c r="I53" s="39" t="s">
        <v>348</v>
      </c>
      <c r="J53" s="40">
        <v>43405</v>
      </c>
      <c r="K53" s="39" t="s">
        <v>349</v>
      </c>
      <c r="L53" s="39">
        <v>10</v>
      </c>
      <c r="M53" s="39" t="s">
        <v>199</v>
      </c>
      <c r="N53" s="39" t="s">
        <v>81</v>
      </c>
      <c r="O53" s="39" t="s">
        <v>352</v>
      </c>
      <c r="P53" s="39" t="s">
        <v>352</v>
      </c>
      <c r="Q53" s="41" t="s">
        <v>39</v>
      </c>
    </row>
    <row r="54" spans="5:17" s="30" customFormat="1" ht="9.4">
      <c r="E54" s="31">
        <v>47</v>
      </c>
      <c r="F54" s="39"/>
      <c r="G54" s="39"/>
      <c r="H54" s="39"/>
      <c r="I54" s="39"/>
      <c r="J54" s="40"/>
      <c r="K54" s="39"/>
      <c r="L54" s="39"/>
      <c r="M54" s="39"/>
      <c r="N54" s="39"/>
      <c r="O54" s="39"/>
      <c r="P54" s="39"/>
      <c r="Q54" s="41"/>
    </row>
    <row r="55" spans="5:17" s="30" customFormat="1" ht="9.4">
      <c r="E55" s="31">
        <v>48</v>
      </c>
      <c r="F55" s="39"/>
      <c r="G55" s="39"/>
      <c r="H55" s="39"/>
      <c r="I55" s="39"/>
      <c r="J55" s="40"/>
      <c r="K55" s="39"/>
      <c r="L55" s="39"/>
      <c r="M55" s="39"/>
      <c r="N55" s="39"/>
      <c r="O55" s="39"/>
      <c r="P55" s="39"/>
      <c r="Q55" s="41"/>
    </row>
    <row r="56" spans="5:17" s="30" customFormat="1" ht="9.4">
      <c r="E56" s="31">
        <v>49</v>
      </c>
      <c r="F56" s="39"/>
      <c r="G56" s="39"/>
      <c r="H56" s="39"/>
      <c r="I56" s="39"/>
      <c r="J56" s="40"/>
      <c r="K56" s="39"/>
      <c r="L56" s="39"/>
      <c r="M56" s="39"/>
      <c r="N56" s="39"/>
      <c r="O56" s="39"/>
      <c r="P56" s="39"/>
      <c r="Q56" s="41"/>
    </row>
    <row r="57" spans="5:17" s="30" customFormat="1" ht="9.4">
      <c r="E57" s="31">
        <v>50</v>
      </c>
      <c r="F57" s="39"/>
      <c r="G57" s="39"/>
      <c r="H57" s="39"/>
      <c r="I57" s="39"/>
      <c r="J57" s="40"/>
      <c r="K57" s="39"/>
      <c r="L57" s="39"/>
      <c r="M57" s="39"/>
      <c r="N57" s="39"/>
      <c r="O57" s="39"/>
      <c r="P57" s="39"/>
      <c r="Q57" s="41"/>
    </row>
    <row r="58" spans="5:17" s="30" customFormat="1" ht="9.4">
      <c r="E58" s="31">
        <v>51</v>
      </c>
      <c r="F58" s="39"/>
      <c r="G58" s="39"/>
      <c r="H58" s="39"/>
      <c r="I58" s="39"/>
      <c r="J58" s="40"/>
      <c r="K58" s="39"/>
      <c r="L58" s="39"/>
      <c r="M58" s="39"/>
      <c r="N58" s="39"/>
      <c r="O58" s="39"/>
      <c r="P58" s="39"/>
      <c r="Q58" s="41"/>
    </row>
    <row r="59" spans="5:17" s="30" customFormat="1" ht="9.4">
      <c r="E59" s="31">
        <v>52</v>
      </c>
      <c r="F59" s="39"/>
      <c r="G59" s="39"/>
      <c r="H59" s="39"/>
      <c r="I59" s="39"/>
      <c r="J59" s="40"/>
      <c r="K59" s="39"/>
      <c r="L59" s="39"/>
      <c r="M59" s="39"/>
      <c r="N59" s="39"/>
      <c r="O59" s="39"/>
      <c r="P59" s="39"/>
      <c r="Q59" s="41"/>
    </row>
    <row r="60" spans="5:17" s="30" customFormat="1" ht="9.4">
      <c r="E60" s="31">
        <v>53</v>
      </c>
      <c r="F60" s="39"/>
      <c r="G60" s="39"/>
      <c r="H60" s="39"/>
      <c r="I60" s="39"/>
      <c r="J60" s="40"/>
      <c r="K60" s="39"/>
      <c r="L60" s="39"/>
      <c r="M60" s="39"/>
      <c r="N60" s="39"/>
      <c r="O60" s="39"/>
      <c r="P60" s="39"/>
      <c r="Q60" s="41"/>
    </row>
    <row r="61" spans="5:17" s="30" customFormat="1" ht="9.4">
      <c r="E61" s="31">
        <v>54</v>
      </c>
      <c r="F61" s="39"/>
      <c r="G61" s="39"/>
      <c r="H61" s="39"/>
      <c r="I61" s="39"/>
      <c r="J61" s="40"/>
      <c r="K61" s="39"/>
      <c r="L61" s="39"/>
      <c r="M61" s="39"/>
      <c r="N61" s="39"/>
      <c r="O61" s="39"/>
      <c r="P61" s="39"/>
      <c r="Q61" s="41"/>
    </row>
    <row r="62" spans="5:17" s="30" customFormat="1" ht="9.4">
      <c r="E62" s="31">
        <v>55</v>
      </c>
      <c r="F62" s="39"/>
      <c r="G62" s="39"/>
      <c r="H62" s="39"/>
      <c r="I62" s="39"/>
      <c r="J62" s="40"/>
      <c r="K62" s="39"/>
      <c r="L62" s="39"/>
      <c r="M62" s="39"/>
      <c r="N62" s="39"/>
      <c r="O62" s="39"/>
      <c r="P62" s="39"/>
      <c r="Q62" s="41"/>
    </row>
    <row r="63" spans="5:17" s="30" customFormat="1" ht="9.4">
      <c r="E63" s="31">
        <v>56</v>
      </c>
      <c r="F63" s="39"/>
      <c r="G63" s="39"/>
      <c r="H63" s="39"/>
      <c r="I63" s="39"/>
      <c r="J63" s="40"/>
      <c r="K63" s="39"/>
      <c r="L63" s="39"/>
      <c r="M63" s="39"/>
      <c r="N63" s="39"/>
      <c r="O63" s="39"/>
      <c r="P63" s="39"/>
      <c r="Q63" s="41"/>
    </row>
    <row r="64" spans="5:17" s="30" customFormat="1" ht="9.4">
      <c r="E64" s="31">
        <v>57</v>
      </c>
      <c r="F64" s="39"/>
      <c r="G64" s="39"/>
      <c r="H64" s="39"/>
      <c r="I64" s="39"/>
      <c r="J64" s="40"/>
      <c r="K64" s="39"/>
      <c r="L64" s="39"/>
      <c r="M64" s="39"/>
      <c r="N64" s="39"/>
      <c r="O64" s="39"/>
      <c r="P64" s="39"/>
      <c r="Q64" s="41"/>
    </row>
    <row r="65" spans="5:17" s="30" customFormat="1" ht="9.4">
      <c r="E65" s="31">
        <v>58</v>
      </c>
      <c r="F65" s="39"/>
      <c r="G65" s="39"/>
      <c r="H65" s="39"/>
      <c r="I65" s="39"/>
      <c r="J65" s="40"/>
      <c r="K65" s="39"/>
      <c r="L65" s="39"/>
      <c r="M65" s="39"/>
      <c r="N65" s="39"/>
      <c r="O65" s="39"/>
      <c r="P65" s="39"/>
      <c r="Q65" s="41"/>
    </row>
    <row r="66" spans="5:17" s="30" customFormat="1" ht="9.4">
      <c r="E66" s="31">
        <v>59</v>
      </c>
      <c r="F66" s="39"/>
      <c r="G66" s="39"/>
      <c r="H66" s="39"/>
      <c r="I66" s="39"/>
      <c r="J66" s="40"/>
      <c r="K66" s="39"/>
      <c r="L66" s="39"/>
      <c r="M66" s="39"/>
      <c r="N66" s="39"/>
      <c r="O66" s="39"/>
      <c r="P66" s="39"/>
      <c r="Q66" s="41"/>
    </row>
    <row r="67" spans="5:17" s="30" customFormat="1" ht="9.4">
      <c r="E67" s="31">
        <v>60</v>
      </c>
      <c r="F67" s="39"/>
      <c r="G67" s="39"/>
      <c r="H67" s="39"/>
      <c r="I67" s="39"/>
      <c r="J67" s="40"/>
      <c r="K67" s="39"/>
      <c r="L67" s="39"/>
      <c r="M67" s="39"/>
      <c r="N67" s="39"/>
      <c r="O67" s="39"/>
      <c r="P67" s="39"/>
      <c r="Q67" s="41"/>
    </row>
    <row r="68" spans="5:17" s="30" customFormat="1" ht="9.4">
      <c r="E68" s="31">
        <v>61</v>
      </c>
      <c r="F68" s="39"/>
      <c r="G68" s="39"/>
      <c r="H68" s="39"/>
      <c r="I68" s="39"/>
      <c r="J68" s="40"/>
      <c r="K68" s="39"/>
      <c r="L68" s="39"/>
      <c r="M68" s="39"/>
      <c r="N68" s="39"/>
      <c r="O68" s="39"/>
      <c r="P68" s="39"/>
      <c r="Q68" s="41"/>
    </row>
    <row r="69" spans="5:17" s="30" customFormat="1" ht="9.4">
      <c r="E69" s="31">
        <v>62</v>
      </c>
      <c r="F69" s="39"/>
      <c r="G69" s="39"/>
      <c r="H69" s="39"/>
      <c r="I69" s="39"/>
      <c r="J69" s="40"/>
      <c r="K69" s="39"/>
      <c r="L69" s="39"/>
      <c r="M69" s="39"/>
      <c r="N69" s="39"/>
      <c r="O69" s="39"/>
      <c r="P69" s="39"/>
      <c r="Q69" s="41"/>
    </row>
    <row r="70" spans="5:17" s="30" customFormat="1" ht="9.4">
      <c r="E70" s="31">
        <v>63</v>
      </c>
      <c r="F70" s="39"/>
      <c r="G70" s="39"/>
      <c r="H70" s="39"/>
      <c r="I70" s="39"/>
      <c r="J70" s="40"/>
      <c r="K70" s="39"/>
      <c r="L70" s="39"/>
      <c r="M70" s="39"/>
      <c r="N70" s="39"/>
      <c r="O70" s="39"/>
      <c r="P70" s="39"/>
      <c r="Q70" s="41"/>
    </row>
    <row r="71" spans="5:17" s="30" customFormat="1" ht="9.4">
      <c r="E71" s="31">
        <v>64</v>
      </c>
      <c r="F71" s="39"/>
      <c r="G71" s="39"/>
      <c r="H71" s="39"/>
      <c r="I71" s="39"/>
      <c r="J71" s="40"/>
      <c r="K71" s="39"/>
      <c r="L71" s="39"/>
      <c r="M71" s="39"/>
      <c r="N71" s="39"/>
      <c r="O71" s="39"/>
      <c r="P71" s="39"/>
      <c r="Q71" s="41"/>
    </row>
    <row r="72" spans="5:17" s="30" customFormat="1" ht="9.4">
      <c r="E72" s="31">
        <v>65</v>
      </c>
      <c r="F72" s="39"/>
      <c r="G72" s="39"/>
      <c r="H72" s="39"/>
      <c r="I72" s="39"/>
      <c r="J72" s="40"/>
      <c r="K72" s="39"/>
      <c r="L72" s="39"/>
      <c r="M72" s="39"/>
      <c r="N72" s="39"/>
      <c r="O72" s="39"/>
      <c r="P72" s="39"/>
      <c r="Q72" s="41"/>
    </row>
    <row r="73" spans="5:17" s="30" customFormat="1" ht="9.4">
      <c r="E73" s="31">
        <v>66</v>
      </c>
      <c r="F73" s="39"/>
      <c r="G73" s="39"/>
      <c r="H73" s="39"/>
      <c r="I73" s="39"/>
      <c r="J73" s="40"/>
      <c r="K73" s="39"/>
      <c r="L73" s="39"/>
      <c r="M73" s="39"/>
      <c r="N73" s="39"/>
      <c r="O73" s="39"/>
      <c r="P73" s="39"/>
      <c r="Q73" s="41"/>
    </row>
    <row r="74" spans="5:17" s="30" customFormat="1" ht="9.4">
      <c r="E74" s="31">
        <v>67</v>
      </c>
      <c r="F74" s="39"/>
      <c r="G74" s="39"/>
      <c r="H74" s="39"/>
      <c r="I74" s="39"/>
      <c r="J74" s="40"/>
      <c r="K74" s="39"/>
      <c r="L74" s="39"/>
      <c r="M74" s="39"/>
      <c r="N74" s="39"/>
      <c r="O74" s="39"/>
      <c r="P74" s="39"/>
      <c r="Q74" s="41"/>
    </row>
    <row r="75" spans="5:17" s="30" customFormat="1" ht="9.4">
      <c r="E75" s="31">
        <v>68</v>
      </c>
      <c r="F75" s="39"/>
      <c r="G75" s="39"/>
      <c r="H75" s="39"/>
      <c r="I75" s="39"/>
      <c r="J75" s="40"/>
      <c r="K75" s="39"/>
      <c r="L75" s="39"/>
      <c r="M75" s="39"/>
      <c r="N75" s="39"/>
      <c r="O75" s="39"/>
      <c r="P75" s="39"/>
      <c r="Q75" s="41"/>
    </row>
    <row r="76" spans="5:17" s="30" customFormat="1" ht="9.4">
      <c r="E76" s="31">
        <v>69</v>
      </c>
      <c r="F76" s="39"/>
      <c r="G76" s="39"/>
      <c r="H76" s="39"/>
      <c r="I76" s="39"/>
      <c r="J76" s="40"/>
      <c r="K76" s="39"/>
      <c r="L76" s="39"/>
      <c r="M76" s="39"/>
      <c r="N76" s="39"/>
      <c r="O76" s="39"/>
      <c r="P76" s="39"/>
      <c r="Q76" s="41"/>
    </row>
    <row r="77" spans="5:17" s="30" customFormat="1" ht="9.4">
      <c r="E77" s="31">
        <v>70</v>
      </c>
      <c r="F77" s="39"/>
      <c r="G77" s="39"/>
      <c r="H77" s="39"/>
      <c r="I77" s="39"/>
      <c r="J77" s="40"/>
      <c r="K77" s="39"/>
      <c r="L77" s="39"/>
      <c r="M77" s="39"/>
      <c r="N77" s="39"/>
      <c r="O77" s="39"/>
      <c r="P77" s="39"/>
      <c r="Q77" s="41"/>
    </row>
    <row r="78" spans="5:17" s="30" customFormat="1" ht="9.4">
      <c r="E78" s="31">
        <v>71</v>
      </c>
      <c r="F78" s="39"/>
      <c r="G78" s="39"/>
      <c r="H78" s="39"/>
      <c r="I78" s="39"/>
      <c r="J78" s="40"/>
      <c r="K78" s="39"/>
      <c r="L78" s="39"/>
      <c r="M78" s="39"/>
      <c r="N78" s="39"/>
      <c r="O78" s="39"/>
      <c r="P78" s="39"/>
      <c r="Q78" s="41"/>
    </row>
    <row r="79" spans="5:17" s="30" customFormat="1" ht="9.4">
      <c r="E79" s="31">
        <v>72</v>
      </c>
      <c r="F79" s="39"/>
      <c r="G79" s="39"/>
      <c r="H79" s="39"/>
      <c r="I79" s="39"/>
      <c r="J79" s="40"/>
      <c r="K79" s="39"/>
      <c r="L79" s="39"/>
      <c r="M79" s="39"/>
      <c r="N79" s="39"/>
      <c r="O79" s="39"/>
      <c r="P79" s="39"/>
      <c r="Q79" s="41"/>
    </row>
    <row r="80" spans="5:17" s="30" customFormat="1" ht="9.4">
      <c r="E80" s="31">
        <v>73</v>
      </c>
      <c r="F80" s="39"/>
      <c r="G80" s="39"/>
      <c r="H80" s="39"/>
      <c r="I80" s="39"/>
      <c r="J80" s="40"/>
      <c r="K80" s="39"/>
      <c r="L80" s="39"/>
      <c r="M80" s="39"/>
      <c r="N80" s="39"/>
      <c r="O80" s="39"/>
      <c r="P80" s="39"/>
      <c r="Q80" s="41"/>
    </row>
    <row r="81" spans="5:17" s="30" customFormat="1" ht="9.4">
      <c r="E81" s="31">
        <v>74</v>
      </c>
      <c r="F81" s="39"/>
      <c r="G81" s="39"/>
      <c r="H81" s="39"/>
      <c r="I81" s="39"/>
      <c r="J81" s="40"/>
      <c r="K81" s="39"/>
      <c r="L81" s="39"/>
      <c r="M81" s="39"/>
      <c r="N81" s="39"/>
      <c r="O81" s="39"/>
      <c r="P81" s="39"/>
      <c r="Q81" s="41"/>
    </row>
    <row r="82" spans="5:17" s="30" customFormat="1" ht="9.4">
      <c r="E82" s="31">
        <v>75</v>
      </c>
      <c r="F82" s="39"/>
      <c r="G82" s="39"/>
      <c r="H82" s="39"/>
      <c r="I82" s="39"/>
      <c r="J82" s="40"/>
      <c r="K82" s="39"/>
      <c r="L82" s="39"/>
      <c r="M82" s="39"/>
      <c r="N82" s="39"/>
      <c r="O82" s="39"/>
      <c r="P82" s="39"/>
      <c r="Q82" s="41"/>
    </row>
    <row r="83" spans="5:17" s="30" customFormat="1" ht="9.4">
      <c r="E83" s="31">
        <v>76</v>
      </c>
      <c r="F83" s="39"/>
      <c r="G83" s="39"/>
      <c r="H83" s="39"/>
      <c r="I83" s="39"/>
      <c r="J83" s="40"/>
      <c r="K83" s="39"/>
      <c r="L83" s="39"/>
      <c r="M83" s="39"/>
      <c r="N83" s="39"/>
      <c r="O83" s="39"/>
      <c r="P83" s="39"/>
      <c r="Q83" s="41"/>
    </row>
    <row r="84" spans="5:17" s="30" customFormat="1" ht="9.4">
      <c r="E84" s="31">
        <v>77</v>
      </c>
      <c r="F84" s="39"/>
      <c r="G84" s="39"/>
      <c r="H84" s="39"/>
      <c r="I84" s="39"/>
      <c r="J84" s="40"/>
      <c r="K84" s="39"/>
      <c r="L84" s="39"/>
      <c r="M84" s="39"/>
      <c r="N84" s="39"/>
      <c r="O84" s="39"/>
      <c r="P84" s="39"/>
      <c r="Q84" s="41"/>
    </row>
    <row r="85" spans="5:17" s="30" customFormat="1" ht="9.4">
      <c r="E85" s="31">
        <v>78</v>
      </c>
      <c r="F85" s="39"/>
      <c r="G85" s="39"/>
      <c r="H85" s="39"/>
      <c r="I85" s="39"/>
      <c r="J85" s="40"/>
      <c r="K85" s="39"/>
      <c r="L85" s="39"/>
      <c r="M85" s="39"/>
      <c r="N85" s="39"/>
      <c r="O85" s="39"/>
      <c r="P85" s="39"/>
      <c r="Q85" s="41"/>
    </row>
    <row r="86" spans="5:17" s="30" customFormat="1" ht="9.4">
      <c r="E86" s="31">
        <v>79</v>
      </c>
      <c r="F86" s="39"/>
      <c r="G86" s="39"/>
      <c r="H86" s="39"/>
      <c r="I86" s="39"/>
      <c r="J86" s="40"/>
      <c r="K86" s="39"/>
      <c r="L86" s="39"/>
      <c r="M86" s="39"/>
      <c r="N86" s="39"/>
      <c r="O86" s="39"/>
      <c r="P86" s="39"/>
      <c r="Q86" s="41"/>
    </row>
    <row r="87" spans="5:17" s="30" customFormat="1" ht="9.4">
      <c r="E87" s="31">
        <v>80</v>
      </c>
      <c r="F87" s="39"/>
      <c r="G87" s="39"/>
      <c r="H87" s="39"/>
      <c r="I87" s="39"/>
      <c r="J87" s="40"/>
      <c r="K87" s="39"/>
      <c r="L87" s="39"/>
      <c r="M87" s="39"/>
      <c r="N87" s="39"/>
      <c r="O87" s="39"/>
      <c r="P87" s="39"/>
      <c r="Q87" s="41"/>
    </row>
    <row r="88" spans="5:17" s="30" customFormat="1" ht="9.4">
      <c r="E88" s="31">
        <v>81</v>
      </c>
      <c r="F88" s="39"/>
      <c r="G88" s="39"/>
      <c r="H88" s="39"/>
      <c r="I88" s="39"/>
      <c r="J88" s="40"/>
      <c r="K88" s="39"/>
      <c r="L88" s="39"/>
      <c r="M88" s="39"/>
      <c r="N88" s="39"/>
      <c r="O88" s="39"/>
      <c r="P88" s="39"/>
      <c r="Q88" s="41"/>
    </row>
    <row r="89" spans="5:17" s="30" customFormat="1" ht="9.4">
      <c r="E89" s="31">
        <v>82</v>
      </c>
      <c r="F89" s="39"/>
      <c r="G89" s="39"/>
      <c r="H89" s="39"/>
      <c r="I89" s="39"/>
      <c r="J89" s="40"/>
      <c r="K89" s="39"/>
      <c r="L89" s="39"/>
      <c r="M89" s="39"/>
      <c r="N89" s="39"/>
      <c r="O89" s="39"/>
      <c r="P89" s="39"/>
      <c r="Q89" s="41"/>
    </row>
    <row r="90" spans="5:17" s="30" customFormat="1" ht="9.4">
      <c r="E90" s="31">
        <v>83</v>
      </c>
      <c r="F90" s="39"/>
      <c r="G90" s="39"/>
      <c r="H90" s="39"/>
      <c r="I90" s="39"/>
      <c r="J90" s="40"/>
      <c r="K90" s="39"/>
      <c r="L90" s="39"/>
      <c r="M90" s="39"/>
      <c r="N90" s="39"/>
      <c r="O90" s="39"/>
      <c r="P90" s="39"/>
      <c r="Q90" s="41"/>
    </row>
    <row r="91" spans="5:17" s="30" customFormat="1" ht="9.4">
      <c r="E91" s="31">
        <v>84</v>
      </c>
      <c r="F91" s="39"/>
      <c r="G91" s="39"/>
      <c r="H91" s="39"/>
      <c r="I91" s="39"/>
      <c r="J91" s="40"/>
      <c r="K91" s="39"/>
      <c r="L91" s="39"/>
      <c r="M91" s="39"/>
      <c r="N91" s="39"/>
      <c r="O91" s="39"/>
      <c r="P91" s="39"/>
      <c r="Q91" s="41"/>
    </row>
    <row r="92" spans="5:17" s="30" customFormat="1" ht="9.4">
      <c r="E92" s="31">
        <v>85</v>
      </c>
      <c r="F92" s="39"/>
      <c r="G92" s="39"/>
      <c r="H92" s="39"/>
      <c r="I92" s="39"/>
      <c r="J92" s="40"/>
      <c r="K92" s="39"/>
      <c r="L92" s="39"/>
      <c r="M92" s="39"/>
      <c r="N92" s="39"/>
      <c r="O92" s="39"/>
      <c r="P92" s="39"/>
      <c r="Q92" s="41"/>
    </row>
    <row r="93" spans="5:17" s="30" customFormat="1" ht="9.4">
      <c r="E93" s="31">
        <v>86</v>
      </c>
      <c r="F93" s="39"/>
      <c r="G93" s="39"/>
      <c r="H93" s="39"/>
      <c r="I93" s="39"/>
      <c r="J93" s="40"/>
      <c r="K93" s="39"/>
      <c r="L93" s="39"/>
      <c r="M93" s="39"/>
      <c r="N93" s="39"/>
      <c r="O93" s="39"/>
      <c r="P93" s="39"/>
      <c r="Q93" s="41"/>
    </row>
    <row r="94" spans="5:17" s="30" customFormat="1" ht="9.4">
      <c r="E94" s="31">
        <v>87</v>
      </c>
      <c r="F94" s="39"/>
      <c r="G94" s="39"/>
      <c r="H94" s="39"/>
      <c r="I94" s="39"/>
      <c r="J94" s="40"/>
      <c r="K94" s="39"/>
      <c r="L94" s="39"/>
      <c r="M94" s="39"/>
      <c r="N94" s="39"/>
      <c r="O94" s="39"/>
      <c r="P94" s="39"/>
      <c r="Q94" s="41"/>
    </row>
    <row r="95" spans="5:17" s="30" customFormat="1" ht="9.4">
      <c r="E95" s="31">
        <v>88</v>
      </c>
      <c r="F95" s="39"/>
      <c r="G95" s="39"/>
      <c r="H95" s="39"/>
      <c r="I95" s="39"/>
      <c r="J95" s="40"/>
      <c r="K95" s="39"/>
      <c r="L95" s="39"/>
      <c r="M95" s="39"/>
      <c r="N95" s="39"/>
      <c r="O95" s="39"/>
      <c r="P95" s="39"/>
      <c r="Q95" s="41"/>
    </row>
    <row r="96" spans="5:17" s="30" customFormat="1" ht="9.4">
      <c r="E96" s="31">
        <v>89</v>
      </c>
      <c r="F96" s="39"/>
      <c r="G96" s="39"/>
      <c r="H96" s="39"/>
      <c r="I96" s="39"/>
      <c r="J96" s="40"/>
      <c r="K96" s="39"/>
      <c r="L96" s="39"/>
      <c r="M96" s="39"/>
      <c r="N96" s="39"/>
      <c r="O96" s="39"/>
      <c r="P96" s="39"/>
      <c r="Q96" s="41"/>
    </row>
    <row r="97" spans="5:17" s="30" customFormat="1" ht="9.4">
      <c r="E97" s="31">
        <v>90</v>
      </c>
      <c r="F97" s="39"/>
      <c r="G97" s="39"/>
      <c r="H97" s="39"/>
      <c r="I97" s="39"/>
      <c r="J97" s="40"/>
      <c r="K97" s="39"/>
      <c r="L97" s="39"/>
      <c r="M97" s="39"/>
      <c r="N97" s="39"/>
      <c r="O97" s="39"/>
      <c r="P97" s="39"/>
      <c r="Q97" s="41"/>
    </row>
    <row r="98" spans="5:17" s="30" customFormat="1" ht="9.4">
      <c r="E98" s="31">
        <v>91</v>
      </c>
      <c r="F98" s="39"/>
      <c r="G98" s="39"/>
      <c r="H98" s="39"/>
      <c r="I98" s="39"/>
      <c r="J98" s="40"/>
      <c r="K98" s="39"/>
      <c r="L98" s="39"/>
      <c r="M98" s="39"/>
      <c r="N98" s="39"/>
      <c r="O98" s="39"/>
      <c r="P98" s="39"/>
      <c r="Q98" s="41"/>
    </row>
    <row r="99" spans="5:17" s="30" customFormat="1" ht="9.4">
      <c r="E99" s="31">
        <v>92</v>
      </c>
      <c r="F99" s="39"/>
      <c r="G99" s="39"/>
      <c r="H99" s="39"/>
      <c r="I99" s="39"/>
      <c r="J99" s="40"/>
      <c r="K99" s="39"/>
      <c r="L99" s="39"/>
      <c r="M99" s="39"/>
      <c r="N99" s="39"/>
      <c r="O99" s="39"/>
      <c r="P99" s="39"/>
      <c r="Q99" s="41"/>
    </row>
    <row r="100" spans="5:17" s="30" customFormat="1" ht="9.4">
      <c r="E100" s="31">
        <v>93</v>
      </c>
      <c r="F100" s="39"/>
      <c r="G100" s="39"/>
      <c r="H100" s="39"/>
      <c r="I100" s="39"/>
      <c r="J100" s="40"/>
      <c r="K100" s="39"/>
      <c r="L100" s="39"/>
      <c r="M100" s="39"/>
      <c r="N100" s="39"/>
      <c r="O100" s="39"/>
      <c r="P100" s="39"/>
      <c r="Q100" s="41"/>
    </row>
    <row r="101" spans="5:17" s="30" customFormat="1" ht="9.4">
      <c r="E101" s="31">
        <v>94</v>
      </c>
      <c r="F101" s="39"/>
      <c r="G101" s="39"/>
      <c r="H101" s="39"/>
      <c r="I101" s="39"/>
      <c r="J101" s="40"/>
      <c r="K101" s="39"/>
      <c r="L101" s="39"/>
      <c r="M101" s="39"/>
      <c r="N101" s="39"/>
      <c r="O101" s="39"/>
      <c r="P101" s="39"/>
      <c r="Q101" s="41"/>
    </row>
    <row r="102" spans="5:17" s="30" customFormat="1" ht="9.4">
      <c r="E102" s="31">
        <v>95</v>
      </c>
      <c r="F102" s="39"/>
      <c r="G102" s="39"/>
      <c r="H102" s="39"/>
      <c r="I102" s="39"/>
      <c r="J102" s="40"/>
      <c r="K102" s="39"/>
      <c r="L102" s="39"/>
      <c r="M102" s="39"/>
      <c r="N102" s="39"/>
      <c r="O102" s="39"/>
      <c r="P102" s="39"/>
      <c r="Q102" s="41"/>
    </row>
    <row r="103" spans="5:17" s="30" customFormat="1" ht="9.4">
      <c r="E103" s="31">
        <v>96</v>
      </c>
      <c r="F103" s="39"/>
      <c r="G103" s="39"/>
      <c r="H103" s="39"/>
      <c r="I103" s="39"/>
      <c r="J103" s="40"/>
      <c r="K103" s="39"/>
      <c r="L103" s="39"/>
      <c r="M103" s="39"/>
      <c r="N103" s="39"/>
      <c r="O103" s="39"/>
      <c r="P103" s="39"/>
      <c r="Q103" s="41"/>
    </row>
    <row r="104" spans="5:17" s="30" customFormat="1" ht="9.4">
      <c r="E104" s="31">
        <v>97</v>
      </c>
      <c r="F104" s="39"/>
      <c r="G104" s="39"/>
      <c r="H104" s="39"/>
      <c r="I104" s="39"/>
      <c r="J104" s="40"/>
      <c r="K104" s="39"/>
      <c r="L104" s="39"/>
      <c r="M104" s="39"/>
      <c r="N104" s="39"/>
      <c r="O104" s="39"/>
      <c r="P104" s="39"/>
      <c r="Q104" s="41"/>
    </row>
    <row r="105" spans="5:17" s="30" customFormat="1" ht="9.4">
      <c r="E105" s="31">
        <v>98</v>
      </c>
      <c r="F105" s="39"/>
      <c r="G105" s="39"/>
      <c r="H105" s="39"/>
      <c r="I105" s="39"/>
      <c r="J105" s="40"/>
      <c r="K105" s="39"/>
      <c r="L105" s="39"/>
      <c r="M105" s="39"/>
      <c r="N105" s="39"/>
      <c r="O105" s="39"/>
      <c r="P105" s="39"/>
      <c r="Q105" s="41"/>
    </row>
    <row r="106" spans="5:17" s="30" customFormat="1" ht="9.4">
      <c r="E106" s="31">
        <v>99</v>
      </c>
      <c r="F106" s="39"/>
      <c r="G106" s="39"/>
      <c r="H106" s="39"/>
      <c r="I106" s="39"/>
      <c r="J106" s="40"/>
      <c r="K106" s="39"/>
      <c r="L106" s="39"/>
      <c r="M106" s="39"/>
      <c r="N106" s="39"/>
      <c r="O106" s="39"/>
      <c r="P106" s="39"/>
      <c r="Q106" s="41"/>
    </row>
    <row r="107" spans="5:17" s="30" customFormat="1" ht="9.4">
      <c r="E107" s="32">
        <v>100</v>
      </c>
      <c r="F107" s="42"/>
      <c r="G107" s="42"/>
      <c r="H107" s="42"/>
      <c r="I107" s="42"/>
      <c r="J107" s="43"/>
      <c r="K107" s="42"/>
      <c r="L107" s="42"/>
      <c r="M107" s="42"/>
      <c r="N107" s="42"/>
      <c r="O107" s="42"/>
      <c r="P107" s="42"/>
      <c r="Q107" s="44"/>
    </row>
  </sheetData>
  <sheetProtection formatCells="0" formatColumns="0" formatRows="0" insertRows="0" deleteRows="0" selectLockedCells="1"/>
  <autoFilter ref="E6:Q107" xr:uid="{00000000-0009-0000-0000-000001000000}">
    <filterColumn colId="5" showButton="0"/>
  </autoFilter>
  <mergeCells count="13">
    <mergeCell ref="N4:Q4"/>
    <mergeCell ref="E6:E7"/>
    <mergeCell ref="Q6:Q7"/>
    <mergeCell ref="P6:P7"/>
    <mergeCell ref="O6:O7"/>
    <mergeCell ref="N6:N7"/>
    <mergeCell ref="M6:M7"/>
    <mergeCell ref="L6:L7"/>
    <mergeCell ref="J6:K6"/>
    <mergeCell ref="I6:I7"/>
    <mergeCell ref="H6:H7"/>
    <mergeCell ref="G6:G7"/>
    <mergeCell ref="F6:F7"/>
  </mergeCells>
  <phoneticPr fontId="1" type="noConversion"/>
  <hyperlinks>
    <hyperlink ref="N4:Q4" location="'1-questionnaire'!D206" display="☞ Click here to move to the 1st sheet to complete questionnaire." xr:uid="{00000000-0004-0000-0100-000000000000}"/>
  </hyperlinks>
  <printOptions horizontalCentered="1"/>
  <pageMargins left="0.23622047244094491" right="0.23622047244094491" top="0.74803149606299213" bottom="0.74803149606299213" header="0.31496062992125984" footer="0.31496062992125984"/>
  <pageSetup paperSize="9" scale="86"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Check!$U$1:$U$2</xm:f>
          </x14:formula1>
          <xm:sqref>Q8:Q35 Q52:Q107</xm:sqref>
        </x14:dataValidation>
        <x14:dataValidation type="list" allowBlank="1" showInputMessage="1" showErrorMessage="1" xr:uid="{00000000-0002-0000-0100-000001000000}">
          <x14:formula1>
            <xm:f>Check!$Q$1:$Q$2</xm:f>
          </x14:formula1>
          <xm:sqref>M8:M35 M52:M107</xm:sqref>
        </x14:dataValidation>
        <x14:dataValidation type="list" allowBlank="1" showInputMessage="1" showErrorMessage="1" xr:uid="{00000000-0002-0000-0100-000002000000}">
          <x14:formula1>
            <xm:f>Check!$S$1:$S$2</xm:f>
          </x14:formula1>
          <xm:sqref>N8:N35 N52:N107</xm:sqref>
        </x14:dataValidation>
        <x14:dataValidation type="list" allowBlank="1" showInputMessage="1" showErrorMessage="1" xr:uid="{00000000-0002-0000-0100-000003000000}">
          <x14:formula1>
            <xm:f>Check!$Y$1:$Y$25</xm:f>
          </x14:formula1>
          <xm:sqref>G8:G35 G52:G107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
  <sheetViews>
    <sheetView topLeftCell="I1" workbookViewId="0">
      <selection activeCell="I18" sqref="I18"/>
    </sheetView>
  </sheetViews>
  <sheetFormatPr defaultColWidth="8.85546875" defaultRowHeight="13.15"/>
  <cols>
    <col min="1" max="1" width="25.640625" customWidth="1"/>
    <col min="2" max="2" width="2.640625" customWidth="1"/>
    <col min="3" max="3" width="17" customWidth="1"/>
    <col min="4" max="4" width="2.640625" customWidth="1"/>
    <col min="5" max="5" width="13.640625" customWidth="1"/>
    <col min="6" max="6" width="2.640625" customWidth="1"/>
    <col min="7" max="7" width="29.5" customWidth="1"/>
    <col min="8" max="8" width="2.640625" customWidth="1"/>
    <col min="9" max="9" width="34.85546875" customWidth="1"/>
    <col min="10" max="10" width="2.640625" customWidth="1"/>
    <col min="11" max="11" width="40.640625" bestFit="1" customWidth="1"/>
    <col min="12" max="12" width="2.640625" customWidth="1"/>
    <col min="13" max="13" width="4.5" customWidth="1"/>
    <col min="14" max="14" width="2.640625" customWidth="1"/>
    <col min="15" max="15" width="3.140625" customWidth="1"/>
    <col min="16" max="16" width="2.640625" customWidth="1"/>
    <col min="17" max="17" width="28.5" customWidth="1"/>
    <col min="18" max="18" width="2.640625" customWidth="1"/>
    <col min="19" max="19" width="7.35546875" customWidth="1"/>
    <col min="20" max="20" width="2.640625" customWidth="1"/>
    <col min="21" max="21" width="11" customWidth="1"/>
    <col min="22" max="22" width="2.640625" customWidth="1"/>
    <col min="23" max="23" width="15.5" bestFit="1" customWidth="1"/>
    <col min="24" max="24" width="2.640625" customWidth="1"/>
    <col min="25" max="25" width="26.85546875" bestFit="1" customWidth="1"/>
    <col min="26" max="26" width="2.640625" customWidth="1"/>
    <col min="28" max="28" width="2.640625" customWidth="1"/>
    <col min="30" max="30" width="2.640625" customWidth="1"/>
    <col min="32" max="32" width="2.640625" customWidth="1"/>
    <col min="34" max="34" width="2.640625" customWidth="1"/>
    <col min="36" max="36" width="2.640625" customWidth="1"/>
    <col min="38" max="38" width="2.640625" customWidth="1"/>
    <col min="40" max="40" width="2.640625" customWidth="1"/>
  </cols>
  <sheetData>
    <row r="1" spans="1:25">
      <c r="A1" t="s">
        <v>62</v>
      </c>
      <c r="C1" t="s">
        <v>38</v>
      </c>
      <c r="E1" t="s">
        <v>8</v>
      </c>
      <c r="G1" t="s">
        <v>63</v>
      </c>
      <c r="I1" t="s">
        <v>64</v>
      </c>
      <c r="K1" t="s">
        <v>65</v>
      </c>
      <c r="M1" t="s">
        <v>66</v>
      </c>
      <c r="O1" t="s">
        <v>67</v>
      </c>
      <c r="Q1" t="s">
        <v>68</v>
      </c>
      <c r="S1" t="s">
        <v>69</v>
      </c>
      <c r="U1" t="s">
        <v>39</v>
      </c>
      <c r="W1" t="s">
        <v>70</v>
      </c>
      <c r="Y1" s="33" t="s">
        <v>71</v>
      </c>
    </row>
    <row r="2" spans="1:25">
      <c r="A2" t="s">
        <v>72</v>
      </c>
      <c r="C2" t="s">
        <v>73</v>
      </c>
      <c r="E2" t="s">
        <v>74</v>
      </c>
      <c r="G2" t="s">
        <v>75</v>
      </c>
      <c r="I2" t="s">
        <v>76</v>
      </c>
      <c r="K2" t="s">
        <v>77</v>
      </c>
      <c r="M2" t="s">
        <v>78</v>
      </c>
      <c r="O2" t="s">
        <v>79</v>
      </c>
      <c r="Q2" t="s">
        <v>80</v>
      </c>
      <c r="S2" t="s">
        <v>81</v>
      </c>
      <c r="U2" t="s">
        <v>40</v>
      </c>
      <c r="W2" t="s">
        <v>82</v>
      </c>
      <c r="Y2" s="33" t="s">
        <v>83</v>
      </c>
    </row>
    <row r="3" spans="1:25">
      <c r="A3" t="s">
        <v>84</v>
      </c>
      <c r="E3" t="s">
        <v>85</v>
      </c>
      <c r="G3" t="s">
        <v>86</v>
      </c>
      <c r="I3" t="s">
        <v>87</v>
      </c>
      <c r="K3" t="s">
        <v>88</v>
      </c>
      <c r="W3" t="s">
        <v>89</v>
      </c>
      <c r="Y3" s="33" t="s">
        <v>90</v>
      </c>
    </row>
    <row r="4" spans="1:25">
      <c r="A4" t="s">
        <v>91</v>
      </c>
      <c r="E4" t="s">
        <v>91</v>
      </c>
      <c r="G4" t="s">
        <v>92</v>
      </c>
      <c r="K4" t="s">
        <v>93</v>
      </c>
      <c r="Y4" s="33" t="s">
        <v>94</v>
      </c>
    </row>
    <row r="5" spans="1:25">
      <c r="G5" t="s">
        <v>95</v>
      </c>
      <c r="K5" t="s">
        <v>96</v>
      </c>
      <c r="Y5" s="33" t="s">
        <v>97</v>
      </c>
    </row>
    <row r="6" spans="1:25">
      <c r="G6" t="s">
        <v>98</v>
      </c>
      <c r="K6" t="s">
        <v>99</v>
      </c>
      <c r="Y6" s="33" t="s">
        <v>100</v>
      </c>
    </row>
    <row r="7" spans="1:25">
      <c r="K7" t="s">
        <v>89</v>
      </c>
      <c r="Y7" s="33" t="s">
        <v>101</v>
      </c>
    </row>
    <row r="8" spans="1:25">
      <c r="Y8" s="33" t="s">
        <v>102</v>
      </c>
    </row>
    <row r="9" spans="1:25">
      <c r="Y9" s="33" t="s">
        <v>103</v>
      </c>
    </row>
    <row r="10" spans="1:25">
      <c r="Y10" s="33" t="s">
        <v>104</v>
      </c>
    </row>
    <row r="11" spans="1:25">
      <c r="Y11" s="33" t="s">
        <v>105</v>
      </c>
    </row>
    <row r="12" spans="1:25">
      <c r="Y12" s="33" t="s">
        <v>106</v>
      </c>
    </row>
    <row r="13" spans="1:25">
      <c r="Y13" s="33" t="s">
        <v>107</v>
      </c>
    </row>
    <row r="14" spans="1:25">
      <c r="Y14" s="33" t="s">
        <v>108</v>
      </c>
    </row>
    <row r="15" spans="1:25">
      <c r="Y15" s="33" t="s">
        <v>109</v>
      </c>
    </row>
    <row r="16" spans="1:25">
      <c r="Y16" s="33" t="s">
        <v>110</v>
      </c>
    </row>
    <row r="17" spans="25:25">
      <c r="Y17" s="33" t="s">
        <v>111</v>
      </c>
    </row>
    <row r="18" spans="25:25">
      <c r="Y18" s="33" t="s">
        <v>112</v>
      </c>
    </row>
    <row r="19" spans="25:25">
      <c r="Y19" s="33" t="s">
        <v>113</v>
      </c>
    </row>
    <row r="20" spans="25:25">
      <c r="Y20" s="33" t="s">
        <v>114</v>
      </c>
    </row>
    <row r="21" spans="25:25">
      <c r="Y21" s="33" t="s">
        <v>115</v>
      </c>
    </row>
    <row r="22" spans="25:25">
      <c r="Y22" s="33" t="s">
        <v>116</v>
      </c>
    </row>
    <row r="23" spans="25:25">
      <c r="Y23" s="33" t="s">
        <v>117</v>
      </c>
    </row>
    <row r="24" spans="25:25">
      <c r="Y24" s="33" t="s">
        <v>118</v>
      </c>
    </row>
    <row r="25" spans="25:25">
      <c r="Y25" s="33" t="s">
        <v>91</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1-questionnaire</vt:lpstr>
      <vt:lpstr>2-Project Experiences</vt:lpstr>
      <vt:lpstr>Check</vt:lpstr>
      <vt:lpstr>'1-questionnaire'!Print_Area</vt:lpstr>
      <vt:lpstr>'2-Project Experiences'!Print_Area</vt:lpstr>
      <vt:lpstr>'1-questionnaire'!Print_Titles</vt:lpstr>
      <vt:lpstr>'2-Project Experiences'!Print_Titles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2017-10-12T02:13:13Z</dcterms:created>
  <dcterms:modified xsi:type="dcterms:W3CDTF">2020-07-10T20:38:55Z</dcterms:modified>
</cp:coreProperties>
</file>